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0490" windowHeight="7545" activeTab="0"/>
  </bookViews>
  <sheets>
    <sheet name="servicii" sheetId="1" r:id="rId1"/>
  </sheets>
  <definedNames/>
  <calcPr fullCalcOnLoad="1"/>
</workbook>
</file>

<file path=xl/sharedStrings.xml><?xml version="1.0" encoding="utf-8"?>
<sst xmlns="http://schemas.openxmlformats.org/spreadsheetml/2006/main" count="283" uniqueCount="190">
  <si>
    <t>nr.crt</t>
  </si>
  <si>
    <t>MEDIC</t>
  </si>
  <si>
    <t>cod fiscal</t>
  </si>
  <si>
    <t>FACTURA</t>
  </si>
  <si>
    <t>VALOARE (lei)</t>
  </si>
  <si>
    <t>Valoare total/servicii</t>
  </si>
  <si>
    <t xml:space="preserve"> Valoare minimal</t>
  </si>
  <si>
    <t>Valoare total/medic</t>
  </si>
  <si>
    <t>numar</t>
  </si>
  <si>
    <t>data</t>
  </si>
  <si>
    <t>servicii</t>
  </si>
  <si>
    <t>capitatie</t>
  </si>
  <si>
    <t>pctserv</t>
  </si>
  <si>
    <t>pctcap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</si>
  <si>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</si>
  <si>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</si>
  <si>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</si>
  <si>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</si>
  <si>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</si>
  <si>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</si>
  <si>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</si>
  <si>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Beder Boglarka</t>
  </si>
  <si>
    <t>Bacs Angela</t>
  </si>
  <si>
    <t>Mitrea Ioan</t>
  </si>
  <si>
    <t>Borbely Janos</t>
  </si>
  <si>
    <t>Anton Raluca</t>
  </si>
  <si>
    <t>Buzea Adelina Cornelia</t>
  </si>
  <si>
    <t>Keseru Emese</t>
  </si>
  <si>
    <t>Csurulya Gabriella</t>
  </si>
  <si>
    <t>Daczo Zoltan</t>
  </si>
  <si>
    <t>172</t>
  </si>
  <si>
    <t>Deak Brigitta</t>
  </si>
  <si>
    <t>Derzsi Margareta</t>
  </si>
  <si>
    <t>Miklos Etelka</t>
  </si>
  <si>
    <t>Zsigmond B.V. Roza</t>
  </si>
  <si>
    <t>Farkas O. Eva</t>
  </si>
  <si>
    <t>Fekete Edit Emma</t>
  </si>
  <si>
    <t>194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</si>
  <si>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</si>
  <si>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</si>
  <si>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</si>
  <si>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</si>
  <si>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</si>
  <si>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</si>
  <si>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</si>
  <si>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Stancescu Adriana</t>
  </si>
  <si>
    <t>Imreh Annamaria</t>
  </si>
  <si>
    <t>Kanabe Adel</t>
  </si>
  <si>
    <t>Korda Elena</t>
  </si>
  <si>
    <t>Kun Sarolta</t>
  </si>
  <si>
    <t>Luppinger Attila Eduard</t>
  </si>
  <si>
    <t>Mandan Liviu</t>
  </si>
  <si>
    <t>Mathe Ecaterina-Estera</t>
  </si>
  <si>
    <t>Simo Imola</t>
  </si>
  <si>
    <t>Mathe Eniko</t>
  </si>
  <si>
    <t>Matis Rozalia</t>
  </si>
  <si>
    <t>179</t>
  </si>
  <si>
    <t>Matyas Atttila Huba</t>
  </si>
  <si>
    <t>Mester Nagy Levente</t>
  </si>
  <si>
    <t>Molnar Annamaria</t>
  </si>
  <si>
    <t>Nemes Tibor</t>
  </si>
  <si>
    <t>Cuzub Radu-Emil</t>
  </si>
  <si>
    <t>Olariu Dorin</t>
  </si>
  <si>
    <t>Ordog Eva Katalin</t>
  </si>
  <si>
    <t>Orosz Fekete Iren</t>
  </si>
  <si>
    <t>Gaspar Zsolt</t>
  </si>
  <si>
    <t>Papara Renata Monica</t>
  </si>
  <si>
    <t>Para Janos</t>
  </si>
  <si>
    <t>Pasztori Izabella</t>
  </si>
  <si>
    <t>Peter Laszlo</t>
  </si>
  <si>
    <t>Petis Maria</t>
  </si>
  <si>
    <t>192</t>
  </si>
  <si>
    <t>Incze Reka</t>
  </si>
  <si>
    <t>Regeni Hajnalka</t>
  </si>
  <si>
    <t>Reszeg S. Tunde</t>
  </si>
  <si>
    <t>Reti G. Istvan</t>
  </si>
  <si>
    <t>Bandea Claudia</t>
  </si>
  <si>
    <t>Sepsi Alexandru</t>
  </si>
  <si>
    <t>Sepsi Edit</t>
  </si>
  <si>
    <t>Serban Felicia</t>
  </si>
  <si>
    <t>Seres Lucia</t>
  </si>
  <si>
    <t>Sipos Elisabeta</t>
  </si>
  <si>
    <t>Stefan Daniela</t>
  </si>
  <si>
    <t>Szabo Laszlo</t>
  </si>
  <si>
    <t>Szabo Magdolna</t>
  </si>
  <si>
    <t>Szasz Edit</t>
  </si>
  <si>
    <t>Szilagyi Eva Tunde</t>
  </si>
  <si>
    <t>Szilagyi Ferenc Akos</t>
  </si>
  <si>
    <t>Szoke Ecaterina</t>
  </si>
  <si>
    <t>Teglas Elza</t>
  </si>
  <si>
    <t>Popescu Carmen</t>
  </si>
  <si>
    <t>Toth Zoltan</t>
  </si>
  <si>
    <t>Tusa Csaba</t>
  </si>
  <si>
    <t>Tusa Illyes Kinga</t>
  </si>
  <si>
    <t>Tuzes Katai Zsuszanna</t>
  </si>
  <si>
    <t>Venter Emma</t>
  </si>
  <si>
    <t>Vinkler Marta</t>
  </si>
  <si>
    <t>Szigeti Biszak Agnes</t>
  </si>
  <si>
    <t>Szabo Emese</t>
  </si>
  <si>
    <t xml:space="preserve">Kelemen-Karikas Ilona </t>
  </si>
  <si>
    <t>Rotaru Liliana</t>
  </si>
  <si>
    <t>Despa Oana</t>
  </si>
  <si>
    <t>Todor Camelia</t>
  </si>
  <si>
    <t>Borbat Mihaela-Andreea</t>
  </si>
  <si>
    <t>Shaik-Virginas Beata</t>
  </si>
  <si>
    <t>Jakab Engya-Aniko</t>
  </si>
  <si>
    <t xml:space="preserve">T O T A L </t>
  </si>
  <si>
    <t>pctmin</t>
  </si>
  <si>
    <t>196</t>
  </si>
  <si>
    <t>174</t>
  </si>
  <si>
    <t>173</t>
  </si>
  <si>
    <t>Demeter Melinda</t>
  </si>
  <si>
    <t>178</t>
  </si>
  <si>
    <t>195</t>
  </si>
  <si>
    <t>203</t>
  </si>
  <si>
    <t>177</t>
  </si>
  <si>
    <t>185</t>
  </si>
  <si>
    <t>205</t>
  </si>
  <si>
    <t>220</t>
  </si>
  <si>
    <t>181</t>
  </si>
  <si>
    <t>182</t>
  </si>
  <si>
    <t>232</t>
  </si>
  <si>
    <t>186</t>
  </si>
  <si>
    <t>Decontarea serviciilor medicale pe luna Iulie 2023</t>
  </si>
  <si>
    <t>175</t>
  </si>
  <si>
    <t>04.08.2023</t>
  </si>
  <si>
    <t>1674</t>
  </si>
  <si>
    <t>03.08.2023</t>
  </si>
  <si>
    <t>07.08.2023</t>
  </si>
  <si>
    <t>600031</t>
  </si>
  <si>
    <t>02.08.2023</t>
  </si>
  <si>
    <t>144</t>
  </si>
  <si>
    <t>206</t>
  </si>
  <si>
    <t>225</t>
  </si>
  <si>
    <t>170</t>
  </si>
  <si>
    <t>31.07.2023</t>
  </si>
  <si>
    <t>160</t>
  </si>
  <si>
    <t>214</t>
  </si>
  <si>
    <t>11819</t>
  </si>
  <si>
    <t>307</t>
  </si>
  <si>
    <t>4362540</t>
  </si>
  <si>
    <t>01.08.2023</t>
  </si>
  <si>
    <t>2021</t>
  </si>
  <si>
    <t>08.08.2023</t>
  </si>
  <si>
    <t>221</t>
  </si>
  <si>
    <t>154</t>
  </si>
  <si>
    <t>165</t>
  </si>
  <si>
    <t>266</t>
  </si>
  <si>
    <t>209</t>
  </si>
  <si>
    <t>183</t>
  </si>
  <si>
    <t>574</t>
  </si>
  <si>
    <t>210</t>
  </si>
  <si>
    <t>140</t>
  </si>
  <si>
    <t>973</t>
  </si>
  <si>
    <t>130</t>
  </si>
  <si>
    <t>1185</t>
  </si>
  <si>
    <t>09.08.2023</t>
  </si>
  <si>
    <t>1204</t>
  </si>
  <si>
    <t>197</t>
  </si>
  <si>
    <t>111</t>
  </si>
  <si>
    <t>234</t>
  </si>
  <si>
    <t>216</t>
  </si>
  <si>
    <t>200</t>
  </si>
  <si>
    <t>68</t>
  </si>
  <si>
    <t>1230</t>
  </si>
  <si>
    <t>157</t>
  </si>
  <si>
    <t>1217</t>
  </si>
  <si>
    <t>06.08.2023</t>
  </si>
  <si>
    <t>59</t>
  </si>
  <si>
    <t>122</t>
  </si>
  <si>
    <t>1200</t>
  </si>
  <si>
    <t>274</t>
  </si>
  <si>
    <t>1256</t>
  </si>
  <si>
    <t>254</t>
  </si>
  <si>
    <t>1218</t>
  </si>
  <si>
    <t>380</t>
  </si>
  <si>
    <t>187</t>
  </si>
  <si>
    <t>2310</t>
  </si>
  <si>
    <t>1192</t>
  </si>
  <si>
    <t>198</t>
  </si>
  <si>
    <t>10.08.2023</t>
  </si>
  <si>
    <t>150</t>
  </si>
  <si>
    <t>070</t>
  </si>
  <si>
    <t>121</t>
  </si>
  <si>
    <t>109</t>
  </si>
  <si>
    <t>48</t>
  </si>
  <si>
    <t>40</t>
  </si>
  <si>
    <t>7</t>
  </si>
  <si>
    <t>006</t>
  </si>
  <si>
    <t>4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</si>
</sst>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10" xfId="56" applyFont="1" applyBorder="1" applyAlignment="1">
      <alignment horizontal="center"/>
      <protection/>
    </xf>
    <xf numFmtId="0" fontId="4" fillId="0" borderId="11" xfId="56" applyFont="1" applyBorder="1" applyAlignment="1">
      <alignment horizontal="center"/>
      <protection/>
    </xf>
    <xf numFmtId="4" fontId="3" fillId="0" borderId="0" xfId="0" applyNumberFormat="1" applyFont="1" applyAlignment="1">
      <alignment horizontal="center"/>
    </xf>
    <xf numFmtId="0" fontId="3" fillId="0" borderId="10" xfId="56" applyFont="1" applyBorder="1" applyAlignment="1">
      <alignment horizontal="center"/>
      <protection/>
    </xf>
    <xf numFmtId="0" fontId="3" fillId="0" borderId="10" xfId="56" applyFont="1" applyBorder="1">
      <alignment/>
      <protection/>
    </xf>
    <xf numFmtId="49" fontId="3" fillId="0" borderId="10" xfId="56" applyNumberFormat="1" applyFont="1" applyBorder="1" applyAlignment="1">
      <alignment horizontal="center"/>
      <protection/>
    </xf>
    <xf numFmtId="14" fontId="3" fillId="0" borderId="10" xfId="56" applyNumberFormat="1" applyFont="1" applyBorder="1">
      <alignment/>
      <protection/>
    </xf>
    <xf numFmtId="4" fontId="4" fillId="0" borderId="12" xfId="56" applyNumberFormat="1" applyFont="1" applyBorder="1">
      <alignment/>
      <protection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49" fontId="3" fillId="33" borderId="10" xfId="56" applyNumberFormat="1" applyFont="1" applyFill="1" applyBorder="1" applyAlignment="1">
      <alignment horizontal="center"/>
      <protection/>
    </xf>
    <xf numFmtId="4" fontId="4" fillId="34" borderId="10" xfId="56" applyNumberFormat="1" applyFont="1" applyFill="1" applyBorder="1" applyAlignment="1">
      <alignment horizontal="center" vertical="center" wrapText="1"/>
      <protection/>
    </xf>
    <xf numFmtId="14" fontId="3" fillId="33" borderId="10" xfId="56" applyNumberFormat="1" applyFont="1" applyFill="1" applyBorder="1">
      <alignment/>
      <protection/>
    </xf>
    <xf numFmtId="1" fontId="3" fillId="0" borderId="10" xfId="0" applyNumberFormat="1" applyFont="1" applyBorder="1" applyAlignment="1">
      <alignment/>
    </xf>
    <xf numFmtId="0" fontId="3" fillId="0" borderId="13" xfId="56" applyFont="1" applyBorder="1" applyAlignment="1">
      <alignment horizontal="center"/>
      <protection/>
    </xf>
    <xf numFmtId="0" fontId="3" fillId="0" borderId="14" xfId="56" applyFont="1" applyBorder="1" applyAlignment="1">
      <alignment horizontal="center"/>
      <protection/>
    </xf>
    <xf numFmtId="4" fontId="4" fillId="34" borderId="12" xfId="56" applyNumberFormat="1" applyFont="1" applyFill="1" applyBorder="1" applyAlignment="1">
      <alignment horizontal="center" vertical="center" wrapText="1"/>
      <protection/>
    </xf>
    <xf numFmtId="4" fontId="4" fillId="34" borderId="11" xfId="56" applyNumberFormat="1" applyFont="1" applyFill="1" applyBorder="1" applyAlignment="1">
      <alignment horizontal="center" vertical="center" wrapText="1"/>
      <protection/>
    </xf>
    <xf numFmtId="4" fontId="4" fillId="0" borderId="15" xfId="56" applyNumberFormat="1" applyFont="1" applyBorder="1">
      <alignment/>
      <protection/>
    </xf>
    <xf numFmtId="4" fontId="3" fillId="0" borderId="0" xfId="0" applyNumberFormat="1" applyFont="1" applyAlignment="1">
      <alignment/>
    </xf>
    <xf numFmtId="0" fontId="3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4" fontId="3" fillId="0" borderId="0" xfId="56" applyNumberFormat="1" applyFont="1" applyAlignment="1">
      <alignment horizontal="center"/>
      <protection/>
    </xf>
    <xf numFmtId="4" fontId="3" fillId="0" borderId="10" xfId="42" applyNumberFormat="1" applyFont="1" applyBorder="1" applyAlignment="1">
      <alignment/>
    </xf>
    <xf numFmtId="4" fontId="4" fillId="0" borderId="12" xfId="42" applyNumberFormat="1" applyFont="1" applyBorder="1" applyAlignment="1">
      <alignment/>
    </xf>
    <xf numFmtId="4" fontId="3" fillId="0" borderId="12" xfId="42" applyNumberFormat="1" applyFont="1" applyBorder="1" applyAlignment="1">
      <alignment/>
    </xf>
    <xf numFmtId="4" fontId="3" fillId="0" borderId="10" xfId="42" applyNumberFormat="1" applyFont="1" applyBorder="1" applyAlignment="1">
      <alignment horizontal="center"/>
    </xf>
    <xf numFmtId="4" fontId="3" fillId="33" borderId="10" xfId="42" applyNumberFormat="1" applyFont="1" applyFill="1" applyBorder="1" applyAlignment="1">
      <alignment/>
    </xf>
    <xf numFmtId="4" fontId="3" fillId="0" borderId="10" xfId="42" applyNumberFormat="1" applyFont="1" applyFill="1" applyBorder="1" applyAlignment="1">
      <alignment/>
    </xf>
    <xf numFmtId="4" fontId="3" fillId="33" borderId="12" xfId="42" applyNumberFormat="1" applyFont="1" applyFill="1" applyBorder="1" applyAlignment="1">
      <alignment/>
    </xf>
    <xf numFmtId="4" fontId="4" fillId="0" borderId="15" xfId="42" applyNumberFormat="1" applyFont="1" applyBorder="1" applyAlignment="1">
      <alignment/>
    </xf>
    <xf numFmtId="4" fontId="3" fillId="0" borderId="16" xfId="42" applyNumberFormat="1" applyFont="1" applyBorder="1" applyAlignment="1">
      <alignment/>
    </xf>
    <xf numFmtId="4" fontId="3" fillId="0" borderId="0" xfId="56" applyNumberFormat="1" applyFont="1">
      <alignment/>
      <protection/>
    </xf>
    <xf numFmtId="4" fontId="5" fillId="0" borderId="0" xfId="56" applyNumberFormat="1" applyFont="1" applyAlignment="1">
      <alignment vertical="center" wrapText="1"/>
      <protection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4" fillId="0" borderId="10" xfId="56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/>
      <protection/>
    </xf>
    <xf numFmtId="0" fontId="4" fillId="0" borderId="12" xfId="56" applyFont="1" applyBorder="1" applyAlignment="1">
      <alignment horizontal="center"/>
      <protection/>
    </xf>
    <xf numFmtId="0" fontId="4" fillId="0" borderId="17" xfId="56" applyFont="1" applyBorder="1" applyAlignment="1">
      <alignment horizontal="center" wrapText="1"/>
      <protection/>
    </xf>
    <xf numFmtId="0" fontId="4" fillId="0" borderId="14" xfId="56" applyFont="1" applyBorder="1" applyAlignment="1">
      <alignment horizontal="center" wrapText="1"/>
      <protection/>
    </xf>
    <xf numFmtId="0" fontId="4" fillId="0" borderId="11" xfId="56" applyFont="1" applyBorder="1" applyAlignment="1">
      <alignment horizontal="center"/>
      <protection/>
    </xf>
    <xf numFmtId="0" fontId="3" fillId="0" borderId="17" xfId="56" applyFont="1" applyBorder="1" applyAlignment="1">
      <alignment horizontal="center" wrapText="1"/>
      <protection/>
    </xf>
    <xf numFmtId="0" fontId="3" fillId="0" borderId="14" xfId="56" applyFont="1" applyBorder="1" applyAlignment="1">
      <alignment horizontal="center" wrapText="1"/>
      <protection/>
    </xf>
    <xf numFmtId="4" fontId="5" fillId="35" borderId="17" xfId="56" applyNumberFormat="1" applyFont="1" applyFill="1" applyBorder="1" applyAlignment="1">
      <alignment horizontal="center" vertical="center" wrapText="1"/>
      <protection/>
    </xf>
    <xf numFmtId="4" fontId="5" fillId="35" borderId="14" xfId="56" applyNumberFormat="1" applyFont="1" applyFill="1" applyBorder="1" applyAlignment="1">
      <alignment horizontal="center" vertical="center" wrapText="1"/>
      <protection/>
    </xf>
    <xf numFmtId="4" fontId="4" fillId="35" borderId="17" xfId="56" applyNumberFormat="1" applyFont="1" applyFill="1" applyBorder="1" applyAlignment="1">
      <alignment horizontal="center" vertical="center" wrapText="1"/>
      <protection/>
    </xf>
    <xf numFmtId="4" fontId="4" fillId="35" borderId="14" xfId="56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Foaie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5.140625" style="0" customWidth="1"/>
    <col min="2" max="2" width="17.28125" style="0" customWidth="1"/>
    <col min="3" max="3" width="9.00390625" style="0" customWidth="1"/>
    <col min="6" max="6" width="9.8515625" style="0" customWidth="1"/>
    <col min="7" max="7" width="10.421875" style="0" customWidth="1"/>
    <col min="8" max="8" width="10.8515625" style="0" customWidth="1"/>
    <col min="9" max="9" width="7.28125" style="0" customWidth="1"/>
    <col min="10" max="10" width="10.7109375" style="0" customWidth="1"/>
    <col min="14" max="14" width="10.00390625" style="1" bestFit="1" customWidth="1"/>
    <col min="15" max="15" width="9.140625" style="1" customWidth="1"/>
    <col min="16" max="17" width="9.140625" style="22" customWidth="1"/>
  </cols>
  <sheetData>
    <row r="1" spans="1:13" ht="12.75">
      <c r="A1" s="37" t="s">
        <v>123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5" spans="1:15" ht="12.75" customHeight="1">
      <c r="A5" s="39" t="s">
        <v>0</v>
      </c>
      <c r="B5" s="39" t="s">
        <v>1</v>
      </c>
      <c r="C5" s="39" t="s">
        <v>2</v>
      </c>
      <c r="D5" s="40" t="s">
        <v>3</v>
      </c>
      <c r="E5" s="41"/>
      <c r="F5" s="41" t="s">
        <v>4</v>
      </c>
      <c r="G5" s="44"/>
      <c r="H5" s="42" t="s">
        <v>5</v>
      </c>
      <c r="I5" s="45" t="s">
        <v>6</v>
      </c>
      <c r="J5" s="39" t="s">
        <v>7</v>
      </c>
      <c r="K5" s="23"/>
      <c r="L5" s="23"/>
      <c r="M5" s="24"/>
      <c r="N5" s="38"/>
      <c r="O5" s="38"/>
    </row>
    <row r="6" spans="1:17" ht="12.75">
      <c r="A6" s="39"/>
      <c r="B6" s="39"/>
      <c r="C6" s="39"/>
      <c r="D6" s="6" t="s">
        <v>8</v>
      </c>
      <c r="E6" s="6" t="s">
        <v>9</v>
      </c>
      <c r="F6" s="18" t="s">
        <v>10</v>
      </c>
      <c r="G6" s="17" t="s">
        <v>11</v>
      </c>
      <c r="H6" s="43"/>
      <c r="I6" s="46"/>
      <c r="J6" s="39"/>
      <c r="K6" s="4" t="s">
        <v>12</v>
      </c>
      <c r="L6" s="3" t="s">
        <v>13</v>
      </c>
      <c r="M6" s="3" t="s">
        <v>107</v>
      </c>
      <c r="N6" s="5"/>
      <c r="O6" s="5"/>
      <c r="P6" s="25"/>
      <c r="Q6" s="25"/>
    </row>
    <row r="7" spans="1:13" ht="12.75">
      <c r="A7" s="6">
        <v>1</v>
      </c>
      <c r="B7" s="7" t="s">
        <v>14</v>
      </c>
      <c r="C7" s="16">
        <v>19576153</v>
      </c>
      <c r="D7" s="8" t="s">
        <v>124</v>
      </c>
      <c r="E7" s="9" t="s">
        <v>125</v>
      </c>
      <c r="F7" s="26">
        <v>22670.4</v>
      </c>
      <c r="G7" s="26">
        <v>17094.72</v>
      </c>
      <c r="H7" s="27">
        <f>F7+G7</f>
        <v>39765.12</v>
      </c>
      <c r="I7" s="28">
        <v>0</v>
      </c>
      <c r="J7" s="10">
        <f>F7+G7+I7</f>
        <v>39765.12</v>
      </c>
      <c r="K7" s="26">
        <f>F7/8</f>
        <v>2833.8</v>
      </c>
      <c r="L7" s="26">
        <f>G7/12</f>
        <v>1424.5600000000002</v>
      </c>
      <c r="M7" s="29">
        <f>I7/8</f>
        <v>0</v>
      </c>
    </row>
    <row r="8" spans="1:13" ht="12.75">
      <c r="A8" s="6">
        <v>2</v>
      </c>
      <c r="B8" s="7" t="s">
        <v>15</v>
      </c>
      <c r="C8" s="16">
        <v>19413172</v>
      </c>
      <c r="D8" s="8" t="s">
        <v>124</v>
      </c>
      <c r="E8" s="9" t="s">
        <v>125</v>
      </c>
      <c r="F8" s="26">
        <v>38932.8</v>
      </c>
      <c r="G8" s="26">
        <v>27205.56</v>
      </c>
      <c r="H8" s="27">
        <f aca="true" t="shared" si="0" ref="H8:H71">F8+G8</f>
        <v>66138.36</v>
      </c>
      <c r="I8" s="28">
        <v>777.6</v>
      </c>
      <c r="J8" s="10">
        <f aca="true" t="shared" si="1" ref="J8:J71">F8+G8+I8</f>
        <v>66915.96</v>
      </c>
      <c r="K8" s="26">
        <f aca="true" t="shared" si="2" ref="K8:K71">F8/8</f>
        <v>4866.6</v>
      </c>
      <c r="L8" s="26">
        <f aca="true" t="shared" si="3" ref="L8:L71">G8/12</f>
        <v>2267.13</v>
      </c>
      <c r="M8" s="29">
        <f aca="true" t="shared" si="4" ref="M8:M71">I8/8</f>
        <v>97.2</v>
      </c>
    </row>
    <row r="9" spans="1:13" ht="12.75">
      <c r="A9" s="6">
        <v>3</v>
      </c>
      <c r="B9" s="7" t="s">
        <v>16</v>
      </c>
      <c r="C9" s="16">
        <v>20691873</v>
      </c>
      <c r="D9" s="8" t="s">
        <v>126</v>
      </c>
      <c r="E9" s="9" t="s">
        <v>127</v>
      </c>
      <c r="F9" s="26">
        <v>50692.8</v>
      </c>
      <c r="G9" s="26">
        <v>25952.64</v>
      </c>
      <c r="H9" s="27">
        <f t="shared" si="0"/>
        <v>76645.44</v>
      </c>
      <c r="I9" s="28">
        <v>105.6</v>
      </c>
      <c r="J9" s="10">
        <f t="shared" si="1"/>
        <v>76751.04000000001</v>
      </c>
      <c r="K9" s="26">
        <f t="shared" si="2"/>
        <v>6336.6</v>
      </c>
      <c r="L9" s="26">
        <f t="shared" si="3"/>
        <v>2162.72</v>
      </c>
      <c r="M9" s="29">
        <f t="shared" si="4"/>
        <v>13.2</v>
      </c>
    </row>
    <row r="10" spans="1:13" ht="12.75">
      <c r="A10" s="6">
        <v>4</v>
      </c>
      <c r="B10" s="7" t="s">
        <v>17</v>
      </c>
      <c r="C10" s="16">
        <v>19372030</v>
      </c>
      <c r="D10" s="8" t="s">
        <v>118</v>
      </c>
      <c r="E10" s="9" t="s">
        <v>128</v>
      </c>
      <c r="F10" s="26">
        <v>38854.4</v>
      </c>
      <c r="G10" s="26">
        <v>26728.8</v>
      </c>
      <c r="H10" s="27">
        <f t="shared" si="0"/>
        <v>65583.2</v>
      </c>
      <c r="I10" s="28">
        <v>52.8</v>
      </c>
      <c r="J10" s="10">
        <f t="shared" si="1"/>
        <v>65636</v>
      </c>
      <c r="K10" s="26">
        <f t="shared" si="2"/>
        <v>4856.8</v>
      </c>
      <c r="L10" s="26">
        <f t="shared" si="3"/>
        <v>2227.4</v>
      </c>
      <c r="M10" s="29">
        <f t="shared" si="4"/>
        <v>6.6</v>
      </c>
    </row>
    <row r="11" spans="1:13" ht="12.75">
      <c r="A11" s="6">
        <v>5</v>
      </c>
      <c r="B11" s="7" t="s">
        <v>18</v>
      </c>
      <c r="C11" s="16">
        <v>19640183</v>
      </c>
      <c r="D11" s="8" t="s">
        <v>122</v>
      </c>
      <c r="E11" s="9" t="s">
        <v>125</v>
      </c>
      <c r="F11" s="26">
        <v>24964.8</v>
      </c>
      <c r="G11" s="26">
        <v>22816.32</v>
      </c>
      <c r="H11" s="27">
        <f t="shared" si="0"/>
        <v>47781.119999999995</v>
      </c>
      <c r="I11" s="28">
        <v>0</v>
      </c>
      <c r="J11" s="10">
        <f t="shared" si="1"/>
        <v>47781.119999999995</v>
      </c>
      <c r="K11" s="26">
        <f t="shared" si="2"/>
        <v>3120.6</v>
      </c>
      <c r="L11" s="26">
        <f t="shared" si="3"/>
        <v>1901.36</v>
      </c>
      <c r="M11" s="29">
        <f t="shared" si="4"/>
        <v>0</v>
      </c>
    </row>
    <row r="12" spans="1:13" ht="12.75">
      <c r="A12" s="6">
        <v>6</v>
      </c>
      <c r="B12" s="7" t="s">
        <v>19</v>
      </c>
      <c r="C12" s="16">
        <v>19641812</v>
      </c>
      <c r="D12" s="8" t="s">
        <v>129</v>
      </c>
      <c r="E12" s="9" t="s">
        <v>130</v>
      </c>
      <c r="F12" s="26">
        <v>34622.4</v>
      </c>
      <c r="G12" s="26">
        <v>18898.8</v>
      </c>
      <c r="H12" s="27">
        <f t="shared" si="0"/>
        <v>53521.2</v>
      </c>
      <c r="I12" s="28">
        <v>0</v>
      </c>
      <c r="J12" s="10">
        <f t="shared" si="1"/>
        <v>53521.2</v>
      </c>
      <c r="K12" s="26">
        <f t="shared" si="2"/>
        <v>4327.8</v>
      </c>
      <c r="L12" s="26">
        <f t="shared" si="3"/>
        <v>1574.8999999999999</v>
      </c>
      <c r="M12" s="29">
        <f t="shared" si="4"/>
        <v>0</v>
      </c>
    </row>
    <row r="13" spans="1:13" ht="12.75">
      <c r="A13" s="6">
        <v>7</v>
      </c>
      <c r="B13" s="7" t="s">
        <v>20</v>
      </c>
      <c r="C13" s="16">
        <v>20381651</v>
      </c>
      <c r="D13" s="8" t="s">
        <v>131</v>
      </c>
      <c r="E13" s="9" t="s">
        <v>127</v>
      </c>
      <c r="F13" s="26">
        <v>13908</v>
      </c>
      <c r="G13" s="26">
        <v>9744.6</v>
      </c>
      <c r="H13" s="27">
        <f t="shared" si="0"/>
        <v>23652.6</v>
      </c>
      <c r="I13" s="28">
        <v>528</v>
      </c>
      <c r="J13" s="10">
        <f t="shared" si="1"/>
        <v>24180.6</v>
      </c>
      <c r="K13" s="26">
        <f t="shared" si="2"/>
        <v>1738.5</v>
      </c>
      <c r="L13" s="26">
        <f t="shared" si="3"/>
        <v>812.0500000000001</v>
      </c>
      <c r="M13" s="29">
        <f t="shared" si="4"/>
        <v>66</v>
      </c>
    </row>
    <row r="14" spans="1:13" ht="12.75">
      <c r="A14" s="6">
        <v>8</v>
      </c>
      <c r="B14" s="7" t="s">
        <v>21</v>
      </c>
      <c r="C14" s="16">
        <v>38313862</v>
      </c>
      <c r="D14" s="8" t="s">
        <v>132</v>
      </c>
      <c r="E14" s="9" t="s">
        <v>130</v>
      </c>
      <c r="F14" s="26">
        <v>42436.8</v>
      </c>
      <c r="G14" s="26">
        <v>20064.48</v>
      </c>
      <c r="H14" s="27">
        <f t="shared" si="0"/>
        <v>62501.28</v>
      </c>
      <c r="I14" s="28">
        <v>1161.6</v>
      </c>
      <c r="J14" s="10">
        <f t="shared" si="1"/>
        <v>63662.88</v>
      </c>
      <c r="K14" s="26">
        <f t="shared" si="2"/>
        <v>5304.6</v>
      </c>
      <c r="L14" s="26">
        <f t="shared" si="3"/>
        <v>1672.04</v>
      </c>
      <c r="M14" s="29">
        <f t="shared" si="4"/>
        <v>145.2</v>
      </c>
    </row>
    <row r="15" spans="1:13" ht="12.75">
      <c r="A15" s="6">
        <v>9</v>
      </c>
      <c r="B15" s="7" t="s">
        <v>22</v>
      </c>
      <c r="C15" s="11">
        <v>37825961</v>
      </c>
      <c r="D15" s="8" t="s">
        <v>133</v>
      </c>
      <c r="E15" s="9" t="s">
        <v>127</v>
      </c>
      <c r="F15" s="26">
        <v>44596</v>
      </c>
      <c r="G15" s="26">
        <v>24733.44</v>
      </c>
      <c r="H15" s="27">
        <f t="shared" si="0"/>
        <v>69329.44</v>
      </c>
      <c r="I15" s="28">
        <v>196</v>
      </c>
      <c r="J15" s="10">
        <f t="shared" si="1"/>
        <v>69525.44</v>
      </c>
      <c r="K15" s="26">
        <f t="shared" si="2"/>
        <v>5574.5</v>
      </c>
      <c r="L15" s="26">
        <f t="shared" si="3"/>
        <v>2061.12</v>
      </c>
      <c r="M15" s="29">
        <f t="shared" si="4"/>
        <v>24.5</v>
      </c>
    </row>
    <row r="16" spans="1:13" ht="12.75">
      <c r="A16" s="6">
        <v>10</v>
      </c>
      <c r="B16" s="7" t="s">
        <v>23</v>
      </c>
      <c r="C16" s="11">
        <v>38066940</v>
      </c>
      <c r="D16" s="8" t="s">
        <v>134</v>
      </c>
      <c r="E16" s="9" t="s">
        <v>135</v>
      </c>
      <c r="F16" s="26">
        <v>28272</v>
      </c>
      <c r="G16" s="26">
        <v>12239.28</v>
      </c>
      <c r="H16" s="27">
        <f t="shared" si="0"/>
        <v>40511.28</v>
      </c>
      <c r="I16" s="28">
        <v>0</v>
      </c>
      <c r="J16" s="10">
        <f t="shared" si="1"/>
        <v>40511.28</v>
      </c>
      <c r="K16" s="26">
        <f t="shared" si="2"/>
        <v>3534</v>
      </c>
      <c r="L16" s="26">
        <f t="shared" si="3"/>
        <v>1019.94</v>
      </c>
      <c r="M16" s="29">
        <f t="shared" si="4"/>
        <v>0</v>
      </c>
    </row>
    <row r="17" spans="1:13" ht="12.75">
      <c r="A17" s="6">
        <v>11</v>
      </c>
      <c r="B17" s="7" t="s">
        <v>24</v>
      </c>
      <c r="C17" s="16">
        <v>20106856</v>
      </c>
      <c r="D17" s="8" t="s">
        <v>136</v>
      </c>
      <c r="E17" s="9" t="s">
        <v>130</v>
      </c>
      <c r="F17" s="26">
        <v>22281.6</v>
      </c>
      <c r="G17" s="26">
        <v>24639</v>
      </c>
      <c r="H17" s="27">
        <f t="shared" si="0"/>
        <v>46920.6</v>
      </c>
      <c r="I17" s="28">
        <v>0</v>
      </c>
      <c r="J17" s="10">
        <f t="shared" si="1"/>
        <v>46920.6</v>
      </c>
      <c r="K17" s="26">
        <f t="shared" si="2"/>
        <v>2785.2</v>
      </c>
      <c r="L17" s="26">
        <f t="shared" si="3"/>
        <v>2053.25</v>
      </c>
      <c r="M17" s="29">
        <f t="shared" si="4"/>
        <v>0</v>
      </c>
    </row>
    <row r="18" spans="1:13" ht="12.75">
      <c r="A18" s="6">
        <v>12</v>
      </c>
      <c r="B18" s="7" t="s">
        <v>25</v>
      </c>
      <c r="C18" s="11">
        <v>20991617</v>
      </c>
      <c r="D18" s="8" t="s">
        <v>137</v>
      </c>
      <c r="E18" s="9" t="s">
        <v>130</v>
      </c>
      <c r="F18" s="26">
        <v>22852.8</v>
      </c>
      <c r="G18" s="26">
        <v>16601.04</v>
      </c>
      <c r="H18" s="27">
        <f t="shared" si="0"/>
        <v>39453.84</v>
      </c>
      <c r="I18" s="28">
        <v>0</v>
      </c>
      <c r="J18" s="10">
        <f t="shared" si="1"/>
        <v>39453.84</v>
      </c>
      <c r="K18" s="26">
        <f t="shared" si="2"/>
        <v>2856.6</v>
      </c>
      <c r="L18" s="26">
        <f t="shared" si="3"/>
        <v>1383.42</v>
      </c>
      <c r="M18" s="29">
        <f t="shared" si="4"/>
        <v>0</v>
      </c>
    </row>
    <row r="19" spans="1:13" ht="12.75">
      <c r="A19" s="6">
        <v>13</v>
      </c>
      <c r="B19" s="7" t="s">
        <v>26</v>
      </c>
      <c r="C19" s="16">
        <v>20106627</v>
      </c>
      <c r="D19" s="8" t="s">
        <v>138</v>
      </c>
      <c r="E19" s="9" t="s">
        <v>128</v>
      </c>
      <c r="F19" s="26">
        <v>16966.8</v>
      </c>
      <c r="G19" s="26">
        <v>11925.12</v>
      </c>
      <c r="H19" s="27">
        <f t="shared" si="0"/>
        <v>28891.92</v>
      </c>
      <c r="I19" s="28">
        <v>0</v>
      </c>
      <c r="J19" s="10">
        <f t="shared" si="1"/>
        <v>28891.92</v>
      </c>
      <c r="K19" s="26">
        <f t="shared" si="2"/>
        <v>2120.85</v>
      </c>
      <c r="L19" s="26">
        <f t="shared" si="3"/>
        <v>993.7600000000001</v>
      </c>
      <c r="M19" s="29">
        <f t="shared" si="4"/>
        <v>0</v>
      </c>
    </row>
    <row r="20" spans="1:13" ht="12.75">
      <c r="A20" s="6">
        <v>14</v>
      </c>
      <c r="B20" s="11" t="s">
        <v>27</v>
      </c>
      <c r="C20" s="11">
        <v>31253534</v>
      </c>
      <c r="D20" s="8" t="s">
        <v>122</v>
      </c>
      <c r="E20" s="9" t="s">
        <v>135</v>
      </c>
      <c r="F20" s="26">
        <v>28360</v>
      </c>
      <c r="G20" s="26">
        <v>20252.76</v>
      </c>
      <c r="H20" s="27">
        <f t="shared" si="0"/>
        <v>48612.759999999995</v>
      </c>
      <c r="I20" s="28">
        <v>0</v>
      </c>
      <c r="J20" s="10">
        <f t="shared" si="1"/>
        <v>48612.759999999995</v>
      </c>
      <c r="K20" s="26">
        <f t="shared" si="2"/>
        <v>3545</v>
      </c>
      <c r="L20" s="26">
        <f t="shared" si="3"/>
        <v>1687.7299999999998</v>
      </c>
      <c r="M20" s="29">
        <f t="shared" si="4"/>
        <v>0</v>
      </c>
    </row>
    <row r="21" spans="1:13" ht="12.75">
      <c r="A21" s="6">
        <v>15</v>
      </c>
      <c r="B21" s="7" t="s">
        <v>28</v>
      </c>
      <c r="C21" s="16">
        <v>19478708</v>
      </c>
      <c r="D21" s="8" t="s">
        <v>56</v>
      </c>
      <c r="E21" s="9" t="s">
        <v>125</v>
      </c>
      <c r="F21" s="26">
        <v>29633.6</v>
      </c>
      <c r="G21" s="26">
        <v>20903.16</v>
      </c>
      <c r="H21" s="27">
        <f t="shared" si="0"/>
        <v>50536.759999999995</v>
      </c>
      <c r="I21" s="28">
        <v>105.6</v>
      </c>
      <c r="J21" s="10">
        <f t="shared" si="1"/>
        <v>50642.35999999999</v>
      </c>
      <c r="K21" s="26">
        <f t="shared" si="2"/>
        <v>3704.2</v>
      </c>
      <c r="L21" s="26">
        <f t="shared" si="3"/>
        <v>1741.93</v>
      </c>
      <c r="M21" s="29">
        <f t="shared" si="4"/>
        <v>13.2</v>
      </c>
    </row>
    <row r="22" spans="1:13" ht="12.75">
      <c r="A22" s="6">
        <v>16</v>
      </c>
      <c r="B22" s="7" t="s">
        <v>29</v>
      </c>
      <c r="C22" s="16">
        <v>19370705</v>
      </c>
      <c r="D22" s="8" t="s">
        <v>56</v>
      </c>
      <c r="E22" s="9" t="s">
        <v>130</v>
      </c>
      <c r="F22" s="26">
        <v>22576</v>
      </c>
      <c r="G22" s="26">
        <v>22621.56</v>
      </c>
      <c r="H22" s="27">
        <f t="shared" si="0"/>
        <v>45197.56</v>
      </c>
      <c r="I22" s="28">
        <v>0</v>
      </c>
      <c r="J22" s="10">
        <f t="shared" si="1"/>
        <v>45197.56</v>
      </c>
      <c r="K22" s="26">
        <f t="shared" si="2"/>
        <v>2822</v>
      </c>
      <c r="L22" s="26">
        <f t="shared" si="3"/>
        <v>1885.13</v>
      </c>
      <c r="M22" s="29">
        <f t="shared" si="4"/>
        <v>0</v>
      </c>
    </row>
    <row r="23" spans="1:13" ht="12.75">
      <c r="A23" s="6">
        <v>17</v>
      </c>
      <c r="B23" s="7" t="s">
        <v>31</v>
      </c>
      <c r="C23" s="16">
        <v>20451781</v>
      </c>
      <c r="D23" s="8" t="s">
        <v>139</v>
      </c>
      <c r="E23" s="9" t="s">
        <v>135</v>
      </c>
      <c r="F23" s="26">
        <v>35318.4</v>
      </c>
      <c r="G23" s="26">
        <v>27534.96</v>
      </c>
      <c r="H23" s="27">
        <f t="shared" si="0"/>
        <v>62853.36</v>
      </c>
      <c r="I23" s="28">
        <v>0</v>
      </c>
      <c r="J23" s="10">
        <f t="shared" si="1"/>
        <v>62853.36</v>
      </c>
      <c r="K23" s="26">
        <f t="shared" si="2"/>
        <v>4414.8</v>
      </c>
      <c r="L23" s="26">
        <f t="shared" si="3"/>
        <v>2294.58</v>
      </c>
      <c r="M23" s="29">
        <f t="shared" si="4"/>
        <v>0</v>
      </c>
    </row>
    <row r="24" spans="1:13" ht="12.75">
      <c r="A24" s="6">
        <v>18</v>
      </c>
      <c r="B24" s="7" t="s">
        <v>32</v>
      </c>
      <c r="C24" s="16">
        <v>20845514</v>
      </c>
      <c r="D24" s="8" t="s">
        <v>71</v>
      </c>
      <c r="E24" s="9" t="s">
        <v>127</v>
      </c>
      <c r="F24" s="26">
        <v>18952</v>
      </c>
      <c r="G24" s="26">
        <v>15258.36</v>
      </c>
      <c r="H24" s="27">
        <f t="shared" si="0"/>
        <v>34210.36</v>
      </c>
      <c r="I24" s="28">
        <v>0</v>
      </c>
      <c r="J24" s="10">
        <f t="shared" si="1"/>
        <v>34210.36</v>
      </c>
      <c r="K24" s="26">
        <f t="shared" si="2"/>
        <v>2369</v>
      </c>
      <c r="L24" s="26">
        <f t="shared" si="3"/>
        <v>1271.53</v>
      </c>
      <c r="M24" s="29">
        <f t="shared" si="4"/>
        <v>0</v>
      </c>
    </row>
    <row r="25" spans="1:13" ht="12.75">
      <c r="A25" s="6">
        <v>19</v>
      </c>
      <c r="B25" s="11" t="s">
        <v>33</v>
      </c>
      <c r="C25" s="11">
        <v>31640980</v>
      </c>
      <c r="D25" s="8" t="s">
        <v>109</v>
      </c>
      <c r="E25" s="9" t="s">
        <v>127</v>
      </c>
      <c r="F25" s="26">
        <v>19339.2</v>
      </c>
      <c r="G25" s="26">
        <v>16075.68</v>
      </c>
      <c r="H25" s="27">
        <f t="shared" si="0"/>
        <v>35414.880000000005</v>
      </c>
      <c r="I25" s="28">
        <v>264</v>
      </c>
      <c r="J25" s="10">
        <f t="shared" si="1"/>
        <v>35678.880000000005</v>
      </c>
      <c r="K25" s="26">
        <f t="shared" si="2"/>
        <v>2417.4</v>
      </c>
      <c r="L25" s="26">
        <f t="shared" si="3"/>
        <v>1339.64</v>
      </c>
      <c r="M25" s="29">
        <f t="shared" si="4"/>
        <v>33</v>
      </c>
    </row>
    <row r="26" spans="1:13" ht="12.75">
      <c r="A26" s="6">
        <v>20</v>
      </c>
      <c r="B26" s="7" t="s">
        <v>34</v>
      </c>
      <c r="C26" s="11">
        <v>20288243</v>
      </c>
      <c r="D26" s="8" t="s">
        <v>140</v>
      </c>
      <c r="E26" s="9" t="s">
        <v>125</v>
      </c>
      <c r="F26" s="26">
        <v>18616</v>
      </c>
      <c r="G26" s="26">
        <v>8502.12</v>
      </c>
      <c r="H26" s="27">
        <f t="shared" si="0"/>
        <v>27118.120000000003</v>
      </c>
      <c r="I26" s="28">
        <v>0</v>
      </c>
      <c r="J26" s="10">
        <f t="shared" si="1"/>
        <v>27118.120000000003</v>
      </c>
      <c r="K26" s="26">
        <f t="shared" si="2"/>
        <v>2327</v>
      </c>
      <c r="L26" s="26">
        <f t="shared" si="3"/>
        <v>708.5100000000001</v>
      </c>
      <c r="M26" s="29">
        <f t="shared" si="4"/>
        <v>0</v>
      </c>
    </row>
    <row r="27" spans="1:13" ht="12.75">
      <c r="A27" s="6">
        <v>21</v>
      </c>
      <c r="B27" s="7" t="s">
        <v>35</v>
      </c>
      <c r="C27" s="16">
        <v>19371255</v>
      </c>
      <c r="D27" s="8" t="s">
        <v>112</v>
      </c>
      <c r="E27" s="9" t="s">
        <v>141</v>
      </c>
      <c r="F27" s="26">
        <v>34387.2</v>
      </c>
      <c r="G27" s="26">
        <v>17954.64</v>
      </c>
      <c r="H27" s="27">
        <f t="shared" si="0"/>
        <v>52341.84</v>
      </c>
      <c r="I27" s="28">
        <v>0</v>
      </c>
      <c r="J27" s="10">
        <f t="shared" si="1"/>
        <v>52341.84</v>
      </c>
      <c r="K27" s="26">
        <f t="shared" si="2"/>
        <v>4298.4</v>
      </c>
      <c r="L27" s="26">
        <f t="shared" si="3"/>
        <v>1496.22</v>
      </c>
      <c r="M27" s="29">
        <f t="shared" si="4"/>
        <v>0</v>
      </c>
    </row>
    <row r="28" spans="1:13" ht="12.75">
      <c r="A28" s="6">
        <v>22</v>
      </c>
      <c r="B28" s="7" t="s">
        <v>36</v>
      </c>
      <c r="C28" s="16">
        <v>19748747</v>
      </c>
      <c r="D28" s="8" t="s">
        <v>117</v>
      </c>
      <c r="E28" s="9" t="s">
        <v>125</v>
      </c>
      <c r="F28" s="26">
        <v>29892</v>
      </c>
      <c r="G28" s="26">
        <v>14460.84</v>
      </c>
      <c r="H28" s="27">
        <f t="shared" si="0"/>
        <v>44352.84</v>
      </c>
      <c r="I28" s="28">
        <v>220</v>
      </c>
      <c r="J28" s="10">
        <f t="shared" si="1"/>
        <v>44572.84</v>
      </c>
      <c r="K28" s="26">
        <f t="shared" si="2"/>
        <v>3736.5</v>
      </c>
      <c r="L28" s="26">
        <f t="shared" si="3"/>
        <v>1205.07</v>
      </c>
      <c r="M28" s="29">
        <f t="shared" si="4"/>
        <v>27.5</v>
      </c>
    </row>
    <row r="29" spans="1:13" ht="12.75">
      <c r="A29" s="6">
        <v>23</v>
      </c>
      <c r="B29" s="7" t="s">
        <v>38</v>
      </c>
      <c r="C29" s="16">
        <v>19640353</v>
      </c>
      <c r="D29" s="8" t="s">
        <v>110</v>
      </c>
      <c r="E29" s="9" t="s">
        <v>135</v>
      </c>
      <c r="F29" s="26">
        <v>20856</v>
      </c>
      <c r="G29" s="26">
        <v>11003.28</v>
      </c>
      <c r="H29" s="27">
        <f t="shared" si="0"/>
        <v>31859.28</v>
      </c>
      <c r="I29" s="28">
        <v>0</v>
      </c>
      <c r="J29" s="10">
        <f t="shared" si="1"/>
        <v>31859.28</v>
      </c>
      <c r="K29" s="26">
        <f t="shared" si="2"/>
        <v>2607</v>
      </c>
      <c r="L29" s="26">
        <f t="shared" si="3"/>
        <v>916.94</v>
      </c>
      <c r="M29" s="29">
        <f t="shared" si="4"/>
        <v>0</v>
      </c>
    </row>
    <row r="30" spans="1:13" ht="12.75">
      <c r="A30" s="6">
        <v>24</v>
      </c>
      <c r="B30" s="7" t="s">
        <v>39</v>
      </c>
      <c r="C30" s="16">
        <v>20245331</v>
      </c>
      <c r="D30" s="8" t="s">
        <v>142</v>
      </c>
      <c r="E30" s="9" t="s">
        <v>143</v>
      </c>
      <c r="F30" s="26">
        <v>18308</v>
      </c>
      <c r="G30" s="26">
        <v>13462.8</v>
      </c>
      <c r="H30" s="27">
        <f t="shared" si="0"/>
        <v>31770.8</v>
      </c>
      <c r="I30" s="28">
        <v>0</v>
      </c>
      <c r="J30" s="10">
        <f t="shared" si="1"/>
        <v>31770.8</v>
      </c>
      <c r="K30" s="26">
        <f t="shared" si="2"/>
        <v>2288.5</v>
      </c>
      <c r="L30" s="26">
        <f t="shared" si="3"/>
        <v>1121.8999999999999</v>
      </c>
      <c r="M30" s="29">
        <f t="shared" si="4"/>
        <v>0</v>
      </c>
    </row>
    <row r="31" spans="1:13" ht="12.75">
      <c r="A31" s="6">
        <v>25</v>
      </c>
      <c r="B31" s="7" t="s">
        <v>40</v>
      </c>
      <c r="C31" s="16">
        <v>20245340</v>
      </c>
      <c r="D31" s="8" t="s">
        <v>144</v>
      </c>
      <c r="E31" s="9" t="s">
        <v>143</v>
      </c>
      <c r="F31" s="26">
        <v>18700</v>
      </c>
      <c r="G31" s="26">
        <v>13230.84</v>
      </c>
      <c r="H31" s="27">
        <f t="shared" si="0"/>
        <v>31930.84</v>
      </c>
      <c r="I31" s="28">
        <v>0</v>
      </c>
      <c r="J31" s="10">
        <f t="shared" si="1"/>
        <v>31930.84</v>
      </c>
      <c r="K31" s="26">
        <f t="shared" si="2"/>
        <v>2337.5</v>
      </c>
      <c r="L31" s="26">
        <f t="shared" si="3"/>
        <v>1102.57</v>
      </c>
      <c r="M31" s="29">
        <f t="shared" si="4"/>
        <v>0</v>
      </c>
    </row>
    <row r="32" spans="1:13" ht="12.75">
      <c r="A32" s="6">
        <v>26</v>
      </c>
      <c r="B32" s="7" t="s">
        <v>41</v>
      </c>
      <c r="C32" s="16">
        <v>36371840</v>
      </c>
      <c r="D32" s="8" t="s">
        <v>145</v>
      </c>
      <c r="E32" s="9" t="s">
        <v>125</v>
      </c>
      <c r="F32" s="26">
        <v>28312</v>
      </c>
      <c r="G32" s="26">
        <v>22922.4</v>
      </c>
      <c r="H32" s="27">
        <f t="shared" si="0"/>
        <v>51234.4</v>
      </c>
      <c r="I32" s="28">
        <v>112</v>
      </c>
      <c r="J32" s="10">
        <f t="shared" si="1"/>
        <v>51346.4</v>
      </c>
      <c r="K32" s="26">
        <f t="shared" si="2"/>
        <v>3539</v>
      </c>
      <c r="L32" s="26">
        <f t="shared" si="3"/>
        <v>1910.2</v>
      </c>
      <c r="M32" s="29">
        <f t="shared" si="4"/>
        <v>14</v>
      </c>
    </row>
    <row r="33" spans="1:13" ht="12.75">
      <c r="A33" s="6">
        <v>27</v>
      </c>
      <c r="B33" s="7" t="s">
        <v>42</v>
      </c>
      <c r="C33" s="16">
        <v>20244921</v>
      </c>
      <c r="D33" s="8" t="s">
        <v>108</v>
      </c>
      <c r="E33" s="9" t="s">
        <v>127</v>
      </c>
      <c r="F33" s="26">
        <v>23656</v>
      </c>
      <c r="G33" s="26">
        <v>15070.2</v>
      </c>
      <c r="H33" s="27">
        <f t="shared" si="0"/>
        <v>38726.2</v>
      </c>
      <c r="I33" s="28">
        <v>0</v>
      </c>
      <c r="J33" s="10">
        <f t="shared" si="1"/>
        <v>38726.2</v>
      </c>
      <c r="K33" s="26">
        <f t="shared" si="2"/>
        <v>2957</v>
      </c>
      <c r="L33" s="26">
        <f t="shared" si="3"/>
        <v>1255.8500000000001</v>
      </c>
      <c r="M33" s="29">
        <f t="shared" si="4"/>
        <v>0</v>
      </c>
    </row>
    <row r="34" spans="1:13" ht="12.75">
      <c r="A34" s="6">
        <v>28</v>
      </c>
      <c r="B34" s="7" t="s">
        <v>43</v>
      </c>
      <c r="C34" s="16">
        <v>19576765</v>
      </c>
      <c r="D34" s="8" t="s">
        <v>146</v>
      </c>
      <c r="E34" s="9" t="s">
        <v>135</v>
      </c>
      <c r="F34" s="26">
        <v>15472</v>
      </c>
      <c r="G34" s="26">
        <v>16233.48</v>
      </c>
      <c r="H34" s="27">
        <f t="shared" si="0"/>
        <v>31705.48</v>
      </c>
      <c r="I34" s="28">
        <v>0</v>
      </c>
      <c r="J34" s="10">
        <f t="shared" si="1"/>
        <v>31705.48</v>
      </c>
      <c r="K34" s="26">
        <f t="shared" si="2"/>
        <v>1934</v>
      </c>
      <c r="L34" s="26">
        <f t="shared" si="3"/>
        <v>1352.79</v>
      </c>
      <c r="M34" s="29">
        <f t="shared" si="4"/>
        <v>0</v>
      </c>
    </row>
    <row r="35" spans="1:13" ht="12.75">
      <c r="A35" s="6">
        <v>29</v>
      </c>
      <c r="B35" s="7" t="s">
        <v>44</v>
      </c>
      <c r="C35" s="16">
        <v>20451854</v>
      </c>
      <c r="D35" s="8" t="s">
        <v>147</v>
      </c>
      <c r="E35" s="9" t="s">
        <v>127</v>
      </c>
      <c r="F35" s="26">
        <v>29576</v>
      </c>
      <c r="G35" s="26">
        <v>18499.8</v>
      </c>
      <c r="H35" s="27">
        <f t="shared" si="0"/>
        <v>48075.8</v>
      </c>
      <c r="I35" s="28">
        <v>0</v>
      </c>
      <c r="J35" s="10">
        <f t="shared" si="1"/>
        <v>48075.8</v>
      </c>
      <c r="K35" s="26">
        <f t="shared" si="2"/>
        <v>3697</v>
      </c>
      <c r="L35" s="26">
        <f t="shared" si="3"/>
        <v>1541.6499999999999</v>
      </c>
      <c r="M35" s="29">
        <f t="shared" si="4"/>
        <v>0</v>
      </c>
    </row>
    <row r="36" spans="1:13" ht="12.75">
      <c r="A36" s="6">
        <v>30</v>
      </c>
      <c r="B36" s="11" t="s">
        <v>45</v>
      </c>
      <c r="C36" s="11">
        <v>28253836</v>
      </c>
      <c r="D36" s="8" t="s">
        <v>56</v>
      </c>
      <c r="E36" s="9" t="s">
        <v>143</v>
      </c>
      <c r="F36" s="26">
        <v>21084</v>
      </c>
      <c r="G36" s="26">
        <v>12631.44</v>
      </c>
      <c r="H36" s="27">
        <f t="shared" si="0"/>
        <v>33715.44</v>
      </c>
      <c r="I36" s="28">
        <v>0</v>
      </c>
      <c r="J36" s="10">
        <f t="shared" si="1"/>
        <v>33715.44</v>
      </c>
      <c r="K36" s="26">
        <f t="shared" si="2"/>
        <v>2635.5</v>
      </c>
      <c r="L36" s="26">
        <f t="shared" si="3"/>
        <v>1052.6200000000001</v>
      </c>
      <c r="M36" s="29">
        <f t="shared" si="4"/>
        <v>0</v>
      </c>
    </row>
    <row r="37" spans="1:13" ht="12.75">
      <c r="A37" s="6">
        <v>31</v>
      </c>
      <c r="B37" s="7" t="s">
        <v>46</v>
      </c>
      <c r="C37" s="16">
        <v>14419484</v>
      </c>
      <c r="D37" s="8" t="s">
        <v>148</v>
      </c>
      <c r="E37" s="9" t="s">
        <v>127</v>
      </c>
      <c r="F37" s="26">
        <v>35496</v>
      </c>
      <c r="G37" s="26">
        <v>27340.68</v>
      </c>
      <c r="H37" s="27">
        <f t="shared" si="0"/>
        <v>62836.68</v>
      </c>
      <c r="I37" s="28">
        <v>0</v>
      </c>
      <c r="J37" s="10">
        <f t="shared" si="1"/>
        <v>62836.68</v>
      </c>
      <c r="K37" s="26">
        <f t="shared" si="2"/>
        <v>4437</v>
      </c>
      <c r="L37" s="26">
        <f t="shared" si="3"/>
        <v>2278.39</v>
      </c>
      <c r="M37" s="29">
        <f t="shared" si="4"/>
        <v>0</v>
      </c>
    </row>
    <row r="38" spans="1:13" ht="12.75">
      <c r="A38" s="6">
        <v>32</v>
      </c>
      <c r="B38" s="7" t="s">
        <v>47</v>
      </c>
      <c r="C38" s="16">
        <v>19478490</v>
      </c>
      <c r="D38" s="8" t="s">
        <v>149</v>
      </c>
      <c r="E38" s="9" t="s">
        <v>127</v>
      </c>
      <c r="F38" s="26">
        <v>25257.6</v>
      </c>
      <c r="G38" s="26">
        <v>17540.4</v>
      </c>
      <c r="H38" s="27">
        <f t="shared" si="0"/>
        <v>42798</v>
      </c>
      <c r="I38" s="28">
        <v>0</v>
      </c>
      <c r="J38" s="10">
        <f t="shared" si="1"/>
        <v>42798</v>
      </c>
      <c r="K38" s="26">
        <f t="shared" si="2"/>
        <v>3157.2</v>
      </c>
      <c r="L38" s="26">
        <f t="shared" si="3"/>
        <v>1461.7</v>
      </c>
      <c r="M38" s="29">
        <f t="shared" si="4"/>
        <v>0</v>
      </c>
    </row>
    <row r="39" spans="1:13" ht="12.75">
      <c r="A39" s="6">
        <v>33</v>
      </c>
      <c r="B39" s="7" t="s">
        <v>48</v>
      </c>
      <c r="C39" s="16">
        <v>19477982</v>
      </c>
      <c r="D39" s="8" t="s">
        <v>150</v>
      </c>
      <c r="E39" s="9" t="s">
        <v>127</v>
      </c>
      <c r="F39" s="26">
        <v>19416</v>
      </c>
      <c r="G39" s="26">
        <v>15726.48</v>
      </c>
      <c r="H39" s="27">
        <f t="shared" si="0"/>
        <v>35142.479999999996</v>
      </c>
      <c r="I39" s="28">
        <v>0</v>
      </c>
      <c r="J39" s="10">
        <f t="shared" si="1"/>
        <v>35142.479999999996</v>
      </c>
      <c r="K39" s="26">
        <f t="shared" si="2"/>
        <v>2427</v>
      </c>
      <c r="L39" s="26">
        <f t="shared" si="3"/>
        <v>1310.54</v>
      </c>
      <c r="M39" s="29">
        <f t="shared" si="4"/>
        <v>0</v>
      </c>
    </row>
    <row r="40" spans="1:13" ht="12.75">
      <c r="A40" s="6">
        <v>34</v>
      </c>
      <c r="B40" s="7" t="s">
        <v>49</v>
      </c>
      <c r="C40" s="16">
        <v>19372064</v>
      </c>
      <c r="D40" s="8" t="s">
        <v>151</v>
      </c>
      <c r="E40" s="9" t="s">
        <v>143</v>
      </c>
      <c r="F40" s="26">
        <v>21438.4</v>
      </c>
      <c r="G40" s="26">
        <v>15735.6</v>
      </c>
      <c r="H40" s="27">
        <f t="shared" si="0"/>
        <v>37174</v>
      </c>
      <c r="I40" s="28">
        <v>0</v>
      </c>
      <c r="J40" s="10">
        <f t="shared" si="1"/>
        <v>37174</v>
      </c>
      <c r="K40" s="26">
        <f t="shared" si="2"/>
        <v>2679.8</v>
      </c>
      <c r="L40" s="26">
        <f t="shared" si="3"/>
        <v>1311.3</v>
      </c>
      <c r="M40" s="29">
        <f t="shared" si="4"/>
        <v>0</v>
      </c>
    </row>
    <row r="41" spans="1:13" ht="12.75">
      <c r="A41" s="6">
        <v>35</v>
      </c>
      <c r="B41" s="7" t="s">
        <v>50</v>
      </c>
      <c r="C41" s="16">
        <v>19640507</v>
      </c>
      <c r="D41" s="8" t="s">
        <v>152</v>
      </c>
      <c r="E41" s="9" t="s">
        <v>127</v>
      </c>
      <c r="F41" s="26">
        <v>31892.8</v>
      </c>
      <c r="G41" s="26">
        <v>24704.4</v>
      </c>
      <c r="H41" s="27">
        <f t="shared" si="0"/>
        <v>56597.2</v>
      </c>
      <c r="I41" s="28">
        <v>0</v>
      </c>
      <c r="J41" s="10">
        <f t="shared" si="1"/>
        <v>56597.2</v>
      </c>
      <c r="K41" s="26">
        <f t="shared" si="2"/>
        <v>3986.6</v>
      </c>
      <c r="L41" s="26">
        <f t="shared" si="3"/>
        <v>2058.7000000000003</v>
      </c>
      <c r="M41" s="29">
        <f t="shared" si="4"/>
        <v>0</v>
      </c>
    </row>
    <row r="42" spans="1:13" ht="12.75">
      <c r="A42" s="6">
        <v>36</v>
      </c>
      <c r="B42" s="7" t="s">
        <v>51</v>
      </c>
      <c r="C42" s="16">
        <v>21149642</v>
      </c>
      <c r="D42" s="8" t="s">
        <v>149</v>
      </c>
      <c r="E42" s="9" t="s">
        <v>125</v>
      </c>
      <c r="F42" s="26">
        <v>7814.4</v>
      </c>
      <c r="G42" s="26">
        <v>12514.92</v>
      </c>
      <c r="H42" s="27">
        <f t="shared" si="0"/>
        <v>20329.32</v>
      </c>
      <c r="I42" s="28">
        <v>52.8</v>
      </c>
      <c r="J42" s="10">
        <f t="shared" si="1"/>
        <v>20382.12</v>
      </c>
      <c r="K42" s="26">
        <f t="shared" si="2"/>
        <v>976.8</v>
      </c>
      <c r="L42" s="26">
        <f t="shared" si="3"/>
        <v>1042.91</v>
      </c>
      <c r="M42" s="29">
        <f t="shared" si="4"/>
        <v>6.6</v>
      </c>
    </row>
    <row r="43" spans="1:13" ht="12.75">
      <c r="A43" s="6">
        <v>37</v>
      </c>
      <c r="B43" s="7" t="s">
        <v>52</v>
      </c>
      <c r="C43" s="16">
        <v>20245307</v>
      </c>
      <c r="D43" s="8" t="s">
        <v>37</v>
      </c>
      <c r="E43" s="9" t="s">
        <v>125</v>
      </c>
      <c r="F43" s="26">
        <v>17756.8</v>
      </c>
      <c r="G43" s="26">
        <v>18125.28</v>
      </c>
      <c r="H43" s="27">
        <f t="shared" si="0"/>
        <v>35882.08</v>
      </c>
      <c r="I43" s="28">
        <v>0</v>
      </c>
      <c r="J43" s="10">
        <f t="shared" si="1"/>
        <v>35882.08</v>
      </c>
      <c r="K43" s="26">
        <f t="shared" si="2"/>
        <v>2219.6</v>
      </c>
      <c r="L43" s="26">
        <f t="shared" si="3"/>
        <v>1510.4399999999998</v>
      </c>
      <c r="M43" s="29">
        <f t="shared" si="4"/>
        <v>0</v>
      </c>
    </row>
    <row r="44" spans="1:13" ht="12.75">
      <c r="A44" s="6">
        <v>38</v>
      </c>
      <c r="B44" s="12" t="s">
        <v>53</v>
      </c>
      <c r="C44" s="12">
        <v>29565887</v>
      </c>
      <c r="D44" s="13" t="s">
        <v>153</v>
      </c>
      <c r="E44" s="9" t="s">
        <v>128</v>
      </c>
      <c r="F44" s="30">
        <v>30264</v>
      </c>
      <c r="G44" s="30">
        <v>14884.32</v>
      </c>
      <c r="H44" s="27">
        <f t="shared" si="0"/>
        <v>45148.32</v>
      </c>
      <c r="I44" s="28">
        <v>0</v>
      </c>
      <c r="J44" s="10">
        <f t="shared" si="1"/>
        <v>45148.32</v>
      </c>
      <c r="K44" s="26">
        <f t="shared" si="2"/>
        <v>3783</v>
      </c>
      <c r="L44" s="26">
        <f t="shared" si="3"/>
        <v>1240.36</v>
      </c>
      <c r="M44" s="29">
        <f t="shared" si="4"/>
        <v>0</v>
      </c>
    </row>
    <row r="45" spans="1:13" ht="12.75">
      <c r="A45" s="6">
        <v>39</v>
      </c>
      <c r="B45" s="7" t="s">
        <v>54</v>
      </c>
      <c r="C45" s="16">
        <v>19370004</v>
      </c>
      <c r="D45" s="8" t="s">
        <v>154</v>
      </c>
      <c r="E45" s="9" t="s">
        <v>127</v>
      </c>
      <c r="F45" s="26">
        <v>32804.8</v>
      </c>
      <c r="G45" s="26">
        <v>18149.04</v>
      </c>
      <c r="H45" s="27">
        <f t="shared" si="0"/>
        <v>50953.840000000004</v>
      </c>
      <c r="I45" s="28">
        <v>792</v>
      </c>
      <c r="J45" s="10">
        <f t="shared" si="1"/>
        <v>51745.840000000004</v>
      </c>
      <c r="K45" s="26">
        <f t="shared" si="2"/>
        <v>4100.6</v>
      </c>
      <c r="L45" s="26">
        <f t="shared" si="3"/>
        <v>1512.42</v>
      </c>
      <c r="M45" s="29">
        <f t="shared" si="4"/>
        <v>99</v>
      </c>
    </row>
    <row r="46" spans="1:13" ht="12.75">
      <c r="A46" s="6">
        <v>40</v>
      </c>
      <c r="B46" s="7" t="s">
        <v>55</v>
      </c>
      <c r="C46" s="16">
        <v>20451722</v>
      </c>
      <c r="D46" s="8" t="s">
        <v>116</v>
      </c>
      <c r="E46" s="9" t="s">
        <v>125</v>
      </c>
      <c r="F46" s="26">
        <v>23601.6</v>
      </c>
      <c r="G46" s="26">
        <v>24813.96</v>
      </c>
      <c r="H46" s="27">
        <f t="shared" si="0"/>
        <v>48415.56</v>
      </c>
      <c r="I46" s="28">
        <v>52.8</v>
      </c>
      <c r="J46" s="10">
        <f t="shared" si="1"/>
        <v>48468.36</v>
      </c>
      <c r="K46" s="26">
        <f t="shared" si="2"/>
        <v>2950.2</v>
      </c>
      <c r="L46" s="26">
        <f t="shared" si="3"/>
        <v>2067.83</v>
      </c>
      <c r="M46" s="29">
        <f t="shared" si="4"/>
        <v>6.6</v>
      </c>
    </row>
    <row r="47" spans="1:13" ht="12.75">
      <c r="A47" s="6">
        <v>41</v>
      </c>
      <c r="B47" s="7" t="s">
        <v>57</v>
      </c>
      <c r="C47" s="16">
        <v>19476715</v>
      </c>
      <c r="D47" s="8" t="s">
        <v>71</v>
      </c>
      <c r="E47" s="9" t="s">
        <v>127</v>
      </c>
      <c r="F47" s="26">
        <v>29040</v>
      </c>
      <c r="G47" s="26">
        <v>18770.4</v>
      </c>
      <c r="H47" s="27">
        <f t="shared" si="0"/>
        <v>47810.4</v>
      </c>
      <c r="I47" s="28">
        <v>0</v>
      </c>
      <c r="J47" s="10">
        <f t="shared" si="1"/>
        <v>47810.4</v>
      </c>
      <c r="K47" s="26">
        <f t="shared" si="2"/>
        <v>3630</v>
      </c>
      <c r="L47" s="26">
        <f t="shared" si="3"/>
        <v>1564.2</v>
      </c>
      <c r="M47" s="29">
        <f t="shared" si="4"/>
        <v>0</v>
      </c>
    </row>
    <row r="48" spans="1:13" ht="12.75">
      <c r="A48" s="6">
        <v>42</v>
      </c>
      <c r="B48" s="7" t="s">
        <v>58</v>
      </c>
      <c r="C48" s="16">
        <v>19260311</v>
      </c>
      <c r="D48" s="8" t="s">
        <v>155</v>
      </c>
      <c r="E48" s="9" t="s">
        <v>127</v>
      </c>
      <c r="F48" s="26">
        <v>28238.4</v>
      </c>
      <c r="G48" s="26">
        <v>21276.6</v>
      </c>
      <c r="H48" s="27">
        <f t="shared" si="0"/>
        <v>49515</v>
      </c>
      <c r="I48" s="28">
        <v>0</v>
      </c>
      <c r="J48" s="10">
        <f t="shared" si="1"/>
        <v>49515</v>
      </c>
      <c r="K48" s="26">
        <f t="shared" si="2"/>
        <v>3529.8</v>
      </c>
      <c r="L48" s="26">
        <f t="shared" si="3"/>
        <v>1773.05</v>
      </c>
      <c r="M48" s="29">
        <f t="shared" si="4"/>
        <v>0</v>
      </c>
    </row>
    <row r="49" spans="1:13" ht="12.75">
      <c r="A49" s="6">
        <v>43</v>
      </c>
      <c r="B49" s="7" t="s">
        <v>59</v>
      </c>
      <c r="C49" s="16">
        <v>19478279</v>
      </c>
      <c r="D49" s="8" t="s">
        <v>119</v>
      </c>
      <c r="E49" s="9" t="s">
        <v>156</v>
      </c>
      <c r="F49" s="26">
        <v>30616</v>
      </c>
      <c r="G49" s="26">
        <v>22106.52</v>
      </c>
      <c r="H49" s="27">
        <f t="shared" si="0"/>
        <v>52722.520000000004</v>
      </c>
      <c r="I49" s="28">
        <v>44</v>
      </c>
      <c r="J49" s="10">
        <f t="shared" si="1"/>
        <v>52766.520000000004</v>
      </c>
      <c r="K49" s="26">
        <f t="shared" si="2"/>
        <v>3827</v>
      </c>
      <c r="L49" s="26">
        <f t="shared" si="3"/>
        <v>1842.21</v>
      </c>
      <c r="M49" s="29">
        <f t="shared" si="4"/>
        <v>5.5</v>
      </c>
    </row>
    <row r="50" spans="1:13" ht="12.75">
      <c r="A50" s="6">
        <v>44</v>
      </c>
      <c r="B50" s="7" t="s">
        <v>60</v>
      </c>
      <c r="C50" s="16">
        <v>19252416</v>
      </c>
      <c r="D50" s="8" t="s">
        <v>157</v>
      </c>
      <c r="E50" s="9" t="s">
        <v>127</v>
      </c>
      <c r="F50" s="26">
        <v>14424</v>
      </c>
      <c r="G50" s="26">
        <v>10646.04</v>
      </c>
      <c r="H50" s="27">
        <f t="shared" si="0"/>
        <v>25070.04</v>
      </c>
      <c r="I50" s="28">
        <v>88</v>
      </c>
      <c r="J50" s="10">
        <f t="shared" si="1"/>
        <v>25158.04</v>
      </c>
      <c r="K50" s="26">
        <f t="shared" si="2"/>
        <v>1803</v>
      </c>
      <c r="L50" s="26">
        <f t="shared" si="3"/>
        <v>887.1700000000001</v>
      </c>
      <c r="M50" s="29">
        <f t="shared" si="4"/>
        <v>11</v>
      </c>
    </row>
    <row r="51" spans="1:13" ht="12.75">
      <c r="A51" s="6">
        <v>45</v>
      </c>
      <c r="B51" s="7" t="s">
        <v>61</v>
      </c>
      <c r="C51" s="11">
        <v>24889220</v>
      </c>
      <c r="D51" s="8" t="s">
        <v>158</v>
      </c>
      <c r="E51" s="9" t="s">
        <v>127</v>
      </c>
      <c r="F51" s="26">
        <v>43272</v>
      </c>
      <c r="G51" s="26">
        <v>25933.92</v>
      </c>
      <c r="H51" s="27">
        <f t="shared" si="0"/>
        <v>69205.92</v>
      </c>
      <c r="I51" s="28">
        <v>52.8</v>
      </c>
      <c r="J51" s="10">
        <f t="shared" si="1"/>
        <v>69258.72</v>
      </c>
      <c r="K51" s="26">
        <f t="shared" si="2"/>
        <v>5409</v>
      </c>
      <c r="L51" s="26">
        <f t="shared" si="3"/>
        <v>2161.16</v>
      </c>
      <c r="M51" s="29">
        <f t="shared" si="4"/>
        <v>6.6</v>
      </c>
    </row>
    <row r="52" spans="1:13" ht="12.75">
      <c r="A52" s="6">
        <v>46</v>
      </c>
      <c r="B52" s="7" t="s">
        <v>62</v>
      </c>
      <c r="C52" s="16">
        <v>19477028</v>
      </c>
      <c r="D52" s="8" t="s">
        <v>159</v>
      </c>
      <c r="E52" s="9" t="s">
        <v>127</v>
      </c>
      <c r="F52" s="26">
        <v>19012</v>
      </c>
      <c r="G52" s="26">
        <v>10959</v>
      </c>
      <c r="H52" s="27">
        <f t="shared" si="0"/>
        <v>29971</v>
      </c>
      <c r="I52" s="28">
        <v>44</v>
      </c>
      <c r="J52" s="10">
        <f t="shared" si="1"/>
        <v>30015</v>
      </c>
      <c r="K52" s="26">
        <f t="shared" si="2"/>
        <v>2376.5</v>
      </c>
      <c r="L52" s="26">
        <f t="shared" si="3"/>
        <v>913.25</v>
      </c>
      <c r="M52" s="29">
        <f t="shared" si="4"/>
        <v>5.5</v>
      </c>
    </row>
    <row r="53" spans="1:13" ht="12.75">
      <c r="A53" s="6">
        <v>47</v>
      </c>
      <c r="B53" s="7" t="s">
        <v>63</v>
      </c>
      <c r="C53" s="16">
        <v>19317400</v>
      </c>
      <c r="D53" s="8" t="s">
        <v>113</v>
      </c>
      <c r="E53" s="9" t="s">
        <v>125</v>
      </c>
      <c r="F53" s="26">
        <v>30313.6</v>
      </c>
      <c r="G53" s="26">
        <v>20675.88</v>
      </c>
      <c r="H53" s="27">
        <f t="shared" si="0"/>
        <v>50989.479999999996</v>
      </c>
      <c r="I53" s="28">
        <v>0</v>
      </c>
      <c r="J53" s="10">
        <f t="shared" si="1"/>
        <v>50989.479999999996</v>
      </c>
      <c r="K53" s="26">
        <f t="shared" si="2"/>
        <v>3789.2</v>
      </c>
      <c r="L53" s="26">
        <f t="shared" si="3"/>
        <v>1722.99</v>
      </c>
      <c r="M53" s="29">
        <f t="shared" si="4"/>
        <v>0</v>
      </c>
    </row>
    <row r="54" spans="1:13" ht="12.75">
      <c r="A54" s="6">
        <v>48</v>
      </c>
      <c r="B54" s="7" t="s">
        <v>64</v>
      </c>
      <c r="C54" s="16">
        <v>19370110</v>
      </c>
      <c r="D54" s="8" t="s">
        <v>132</v>
      </c>
      <c r="E54" s="9" t="s">
        <v>130</v>
      </c>
      <c r="F54" s="26">
        <v>33331.2</v>
      </c>
      <c r="G54" s="26">
        <v>22469.52</v>
      </c>
      <c r="H54" s="27">
        <f t="shared" si="0"/>
        <v>55800.72</v>
      </c>
      <c r="I54" s="28">
        <v>0</v>
      </c>
      <c r="J54" s="10">
        <f t="shared" si="1"/>
        <v>55800.72</v>
      </c>
      <c r="K54" s="26">
        <f t="shared" si="2"/>
        <v>4166.4</v>
      </c>
      <c r="L54" s="26">
        <f t="shared" si="3"/>
        <v>1872.46</v>
      </c>
      <c r="M54" s="29">
        <f t="shared" si="4"/>
        <v>0</v>
      </c>
    </row>
    <row r="55" spans="1:13" ht="12.75">
      <c r="A55" s="6">
        <v>49</v>
      </c>
      <c r="B55" s="11" t="s">
        <v>65</v>
      </c>
      <c r="C55" s="11">
        <v>31392079</v>
      </c>
      <c r="D55" s="8" t="s">
        <v>160</v>
      </c>
      <c r="E55" s="9" t="s">
        <v>130</v>
      </c>
      <c r="F55" s="26">
        <v>38640</v>
      </c>
      <c r="G55" s="26">
        <v>27906.48</v>
      </c>
      <c r="H55" s="27">
        <f t="shared" si="0"/>
        <v>66546.48</v>
      </c>
      <c r="I55" s="28">
        <v>0</v>
      </c>
      <c r="J55" s="10">
        <f t="shared" si="1"/>
        <v>66546.48</v>
      </c>
      <c r="K55" s="26">
        <f t="shared" si="2"/>
        <v>4830</v>
      </c>
      <c r="L55" s="26">
        <f t="shared" si="3"/>
        <v>2325.54</v>
      </c>
      <c r="M55" s="29">
        <f t="shared" si="4"/>
        <v>0</v>
      </c>
    </row>
    <row r="56" spans="1:13" ht="12.75">
      <c r="A56" s="6">
        <v>50</v>
      </c>
      <c r="B56" s="7" t="s">
        <v>66</v>
      </c>
      <c r="C56" s="16">
        <v>20335302</v>
      </c>
      <c r="D56" s="8" t="s">
        <v>120</v>
      </c>
      <c r="E56" s="9" t="s">
        <v>127</v>
      </c>
      <c r="F56" s="26">
        <v>23788</v>
      </c>
      <c r="G56" s="26">
        <v>22015.92</v>
      </c>
      <c r="H56" s="27">
        <f t="shared" si="0"/>
        <v>45803.92</v>
      </c>
      <c r="I56" s="28">
        <v>0</v>
      </c>
      <c r="J56" s="10">
        <f t="shared" si="1"/>
        <v>45803.92</v>
      </c>
      <c r="K56" s="26">
        <f t="shared" si="2"/>
        <v>2973.5</v>
      </c>
      <c r="L56" s="26">
        <f t="shared" si="3"/>
        <v>1834.6599999999999</v>
      </c>
      <c r="M56" s="29">
        <f t="shared" si="4"/>
        <v>0</v>
      </c>
    </row>
    <row r="57" spans="1:13" ht="12.75">
      <c r="A57" s="6">
        <v>51</v>
      </c>
      <c r="B57" s="7" t="s">
        <v>67</v>
      </c>
      <c r="C57" s="16">
        <v>19640795</v>
      </c>
      <c r="D57" s="8" t="s">
        <v>121</v>
      </c>
      <c r="E57" s="9" t="s">
        <v>127</v>
      </c>
      <c r="F57" s="26">
        <v>40990.4</v>
      </c>
      <c r="G57" s="26">
        <v>20866.2</v>
      </c>
      <c r="H57" s="27">
        <f t="shared" si="0"/>
        <v>61856.600000000006</v>
      </c>
      <c r="I57" s="28">
        <v>0</v>
      </c>
      <c r="J57" s="10">
        <f t="shared" si="1"/>
        <v>61856.600000000006</v>
      </c>
      <c r="K57" s="26">
        <f t="shared" si="2"/>
        <v>5123.8</v>
      </c>
      <c r="L57" s="26">
        <f t="shared" si="3"/>
        <v>1738.8500000000001</v>
      </c>
      <c r="M57" s="29">
        <f t="shared" si="4"/>
        <v>0</v>
      </c>
    </row>
    <row r="58" spans="1:13" ht="12.75">
      <c r="A58" s="6">
        <v>52</v>
      </c>
      <c r="B58" s="7" t="s">
        <v>68</v>
      </c>
      <c r="C58" s="16">
        <v>37825970</v>
      </c>
      <c r="D58" s="8" t="s">
        <v>161</v>
      </c>
      <c r="E58" s="9" t="s">
        <v>143</v>
      </c>
      <c r="F58" s="26">
        <v>38742.4</v>
      </c>
      <c r="G58" s="26">
        <v>17650.08</v>
      </c>
      <c r="H58" s="27">
        <f t="shared" si="0"/>
        <v>56392.48</v>
      </c>
      <c r="I58" s="28">
        <v>76.8</v>
      </c>
      <c r="J58" s="10">
        <f t="shared" si="1"/>
        <v>56469.280000000006</v>
      </c>
      <c r="K58" s="26">
        <f t="shared" si="2"/>
        <v>4842.8</v>
      </c>
      <c r="L58" s="26">
        <f t="shared" si="3"/>
        <v>1470.8400000000001</v>
      </c>
      <c r="M58" s="29">
        <f t="shared" si="4"/>
        <v>9.6</v>
      </c>
    </row>
    <row r="59" spans="1:13" ht="12.75">
      <c r="A59" s="6">
        <v>53</v>
      </c>
      <c r="B59" s="7" t="s">
        <v>69</v>
      </c>
      <c r="C59" s="16">
        <v>19640744</v>
      </c>
      <c r="D59" s="8" t="s">
        <v>114</v>
      </c>
      <c r="E59" s="9" t="s">
        <v>130</v>
      </c>
      <c r="F59" s="26">
        <v>21692</v>
      </c>
      <c r="G59" s="26">
        <v>13449.96</v>
      </c>
      <c r="H59" s="27">
        <f t="shared" si="0"/>
        <v>35141.96</v>
      </c>
      <c r="I59" s="28">
        <v>0</v>
      </c>
      <c r="J59" s="10">
        <f t="shared" si="1"/>
        <v>35141.96</v>
      </c>
      <c r="K59" s="26">
        <f t="shared" si="2"/>
        <v>2711.5</v>
      </c>
      <c r="L59" s="26">
        <f t="shared" si="3"/>
        <v>1120.83</v>
      </c>
      <c r="M59" s="29">
        <f t="shared" si="4"/>
        <v>0</v>
      </c>
    </row>
    <row r="60" spans="1:13" ht="12.75">
      <c r="A60" s="6">
        <v>54</v>
      </c>
      <c r="B60" s="7" t="s">
        <v>70</v>
      </c>
      <c r="C60" s="16">
        <v>20335337</v>
      </c>
      <c r="D60" s="8" t="s">
        <v>162</v>
      </c>
      <c r="E60" s="9" t="s">
        <v>130</v>
      </c>
      <c r="F60" s="26">
        <v>21956</v>
      </c>
      <c r="G60" s="26">
        <v>16721.16</v>
      </c>
      <c r="H60" s="27">
        <f t="shared" si="0"/>
        <v>38677.16</v>
      </c>
      <c r="I60" s="28">
        <v>0</v>
      </c>
      <c r="J60" s="10">
        <f t="shared" si="1"/>
        <v>38677.16</v>
      </c>
      <c r="K60" s="26">
        <f t="shared" si="2"/>
        <v>2744.5</v>
      </c>
      <c r="L60" s="26">
        <f t="shared" si="3"/>
        <v>1393.43</v>
      </c>
      <c r="M60" s="29">
        <f t="shared" si="4"/>
        <v>0</v>
      </c>
    </row>
    <row r="61" spans="1:13" ht="12.75">
      <c r="A61" s="6">
        <v>55</v>
      </c>
      <c r="B61" s="11" t="s">
        <v>72</v>
      </c>
      <c r="C61" s="11">
        <v>27233024</v>
      </c>
      <c r="D61" s="8" t="s">
        <v>163</v>
      </c>
      <c r="E61" s="9" t="s">
        <v>128</v>
      </c>
      <c r="F61" s="31">
        <v>25668.8</v>
      </c>
      <c r="G61" s="31">
        <v>16238.28</v>
      </c>
      <c r="H61" s="27">
        <f t="shared" si="0"/>
        <v>41907.08</v>
      </c>
      <c r="I61" s="28">
        <v>158.4</v>
      </c>
      <c r="J61" s="10">
        <f t="shared" si="1"/>
        <v>42065.48</v>
      </c>
      <c r="K61" s="26">
        <f t="shared" si="2"/>
        <v>3208.6</v>
      </c>
      <c r="L61" s="26">
        <f t="shared" si="3"/>
        <v>1353.19</v>
      </c>
      <c r="M61" s="29">
        <f t="shared" si="4"/>
        <v>19.8</v>
      </c>
    </row>
    <row r="62" spans="1:13" ht="12.75">
      <c r="A62" s="6">
        <v>56</v>
      </c>
      <c r="B62" s="7" t="s">
        <v>73</v>
      </c>
      <c r="C62" s="16">
        <v>19371107</v>
      </c>
      <c r="D62" s="8" t="s">
        <v>119</v>
      </c>
      <c r="E62" s="9" t="s">
        <v>125</v>
      </c>
      <c r="F62" s="26">
        <v>19060</v>
      </c>
      <c r="G62" s="26">
        <v>8565.96</v>
      </c>
      <c r="H62" s="27">
        <f t="shared" si="0"/>
        <v>27625.96</v>
      </c>
      <c r="I62" s="28">
        <v>0</v>
      </c>
      <c r="J62" s="10">
        <f t="shared" si="1"/>
        <v>27625.96</v>
      </c>
      <c r="K62" s="26">
        <f t="shared" si="2"/>
        <v>2382.5</v>
      </c>
      <c r="L62" s="26">
        <f t="shared" si="3"/>
        <v>713.8299999999999</v>
      </c>
      <c r="M62" s="29">
        <f t="shared" si="4"/>
        <v>0</v>
      </c>
    </row>
    <row r="63" spans="1:13" ht="12.75">
      <c r="A63" s="6">
        <v>57</v>
      </c>
      <c r="B63" s="7" t="s">
        <v>74</v>
      </c>
      <c r="C63" s="16">
        <v>35797563</v>
      </c>
      <c r="D63" s="8" t="s">
        <v>164</v>
      </c>
      <c r="E63" s="9" t="s">
        <v>130</v>
      </c>
      <c r="F63" s="26">
        <v>28089.6</v>
      </c>
      <c r="G63" s="26">
        <v>22954.44</v>
      </c>
      <c r="H63" s="27">
        <f t="shared" si="0"/>
        <v>51044.03999999999</v>
      </c>
      <c r="I63" s="28">
        <v>0</v>
      </c>
      <c r="J63" s="10">
        <f t="shared" si="1"/>
        <v>51044.03999999999</v>
      </c>
      <c r="K63" s="26">
        <f t="shared" si="2"/>
        <v>3511.2</v>
      </c>
      <c r="L63" s="26">
        <f t="shared" si="3"/>
        <v>1912.87</v>
      </c>
      <c r="M63" s="29">
        <f t="shared" si="4"/>
        <v>0</v>
      </c>
    </row>
    <row r="64" spans="1:13" ht="12.75">
      <c r="A64" s="6">
        <v>58</v>
      </c>
      <c r="B64" s="7" t="s">
        <v>75</v>
      </c>
      <c r="C64" s="16">
        <v>19414640</v>
      </c>
      <c r="D64" s="8" t="s">
        <v>117</v>
      </c>
      <c r="E64" s="9" t="s">
        <v>127</v>
      </c>
      <c r="F64" s="26">
        <v>13932</v>
      </c>
      <c r="G64" s="26">
        <v>11255.4</v>
      </c>
      <c r="H64" s="27">
        <f t="shared" si="0"/>
        <v>25187.4</v>
      </c>
      <c r="I64" s="28">
        <v>44</v>
      </c>
      <c r="J64" s="10">
        <f t="shared" si="1"/>
        <v>25231.4</v>
      </c>
      <c r="K64" s="26">
        <f t="shared" si="2"/>
        <v>1741.5</v>
      </c>
      <c r="L64" s="26">
        <f t="shared" si="3"/>
        <v>937.9499999999999</v>
      </c>
      <c r="M64" s="29">
        <f t="shared" si="4"/>
        <v>5.5</v>
      </c>
    </row>
    <row r="65" spans="1:13" ht="12.75">
      <c r="A65" s="6">
        <v>59</v>
      </c>
      <c r="B65" s="7" t="s">
        <v>76</v>
      </c>
      <c r="C65" s="16">
        <v>35566585</v>
      </c>
      <c r="D65" s="8" t="s">
        <v>115</v>
      </c>
      <c r="E65" s="9" t="s">
        <v>128</v>
      </c>
      <c r="F65" s="26">
        <v>46275.2</v>
      </c>
      <c r="G65" s="26">
        <v>24760.08</v>
      </c>
      <c r="H65" s="27">
        <f t="shared" si="0"/>
        <v>71035.28</v>
      </c>
      <c r="I65" s="28">
        <v>158.4</v>
      </c>
      <c r="J65" s="10">
        <f t="shared" si="1"/>
        <v>71193.68</v>
      </c>
      <c r="K65" s="26">
        <f t="shared" si="2"/>
        <v>5784.4</v>
      </c>
      <c r="L65" s="26">
        <f t="shared" si="3"/>
        <v>2063.34</v>
      </c>
      <c r="M65" s="29">
        <f t="shared" si="4"/>
        <v>19.8</v>
      </c>
    </row>
    <row r="66" spans="1:13" ht="12.75">
      <c r="A66" s="6">
        <v>60</v>
      </c>
      <c r="B66" s="7" t="s">
        <v>77</v>
      </c>
      <c r="C66" s="16">
        <v>35784687</v>
      </c>
      <c r="D66" s="8" t="s">
        <v>165</v>
      </c>
      <c r="E66" s="9" t="s">
        <v>127</v>
      </c>
      <c r="F66" s="26">
        <v>16488</v>
      </c>
      <c r="G66" s="26">
        <v>12074.16</v>
      </c>
      <c r="H66" s="27">
        <f t="shared" si="0"/>
        <v>28562.16</v>
      </c>
      <c r="I66" s="28">
        <v>0</v>
      </c>
      <c r="J66" s="10">
        <f t="shared" si="1"/>
        <v>28562.16</v>
      </c>
      <c r="K66" s="26">
        <f t="shared" si="2"/>
        <v>2061</v>
      </c>
      <c r="L66" s="26">
        <f t="shared" si="3"/>
        <v>1006.18</v>
      </c>
      <c r="M66" s="29">
        <f t="shared" si="4"/>
        <v>0</v>
      </c>
    </row>
    <row r="67" spans="1:13" ht="12.75">
      <c r="A67" s="6">
        <v>61</v>
      </c>
      <c r="B67" s="7" t="s">
        <v>78</v>
      </c>
      <c r="C67" s="16">
        <v>35784695</v>
      </c>
      <c r="D67" s="8" t="s">
        <v>136</v>
      </c>
      <c r="E67" s="9" t="s">
        <v>127</v>
      </c>
      <c r="F67" s="26">
        <v>14548.8</v>
      </c>
      <c r="G67" s="26">
        <v>12271.44</v>
      </c>
      <c r="H67" s="27">
        <f t="shared" si="0"/>
        <v>26820.239999999998</v>
      </c>
      <c r="I67" s="28">
        <v>0</v>
      </c>
      <c r="J67" s="10">
        <f t="shared" si="1"/>
        <v>26820.239999999998</v>
      </c>
      <c r="K67" s="26">
        <f t="shared" si="2"/>
        <v>1818.6</v>
      </c>
      <c r="L67" s="26">
        <f t="shared" si="3"/>
        <v>1022.62</v>
      </c>
      <c r="M67" s="29">
        <f t="shared" si="4"/>
        <v>0</v>
      </c>
    </row>
    <row r="68" spans="1:13" ht="12.75">
      <c r="A68" s="6">
        <v>62</v>
      </c>
      <c r="B68" s="7" t="s">
        <v>79</v>
      </c>
      <c r="C68" s="16">
        <v>20570197</v>
      </c>
      <c r="D68" s="8" t="s">
        <v>166</v>
      </c>
      <c r="E68" s="9" t="s">
        <v>125</v>
      </c>
      <c r="F68" s="26">
        <v>36371.2</v>
      </c>
      <c r="G68" s="26">
        <v>19964.64</v>
      </c>
      <c r="H68" s="27">
        <f t="shared" si="0"/>
        <v>56335.84</v>
      </c>
      <c r="I68" s="28">
        <v>0</v>
      </c>
      <c r="J68" s="10">
        <f t="shared" si="1"/>
        <v>56335.84</v>
      </c>
      <c r="K68" s="26">
        <f t="shared" si="2"/>
        <v>4546.4</v>
      </c>
      <c r="L68" s="26">
        <f t="shared" si="3"/>
        <v>1663.72</v>
      </c>
      <c r="M68" s="29">
        <f t="shared" si="4"/>
        <v>0</v>
      </c>
    </row>
    <row r="69" spans="1:13" ht="12.75">
      <c r="A69" s="6">
        <v>63</v>
      </c>
      <c r="B69" s="7" t="s">
        <v>80</v>
      </c>
      <c r="C69" s="16">
        <v>19287287</v>
      </c>
      <c r="D69" s="8" t="s">
        <v>118</v>
      </c>
      <c r="E69" s="9" t="s">
        <v>130</v>
      </c>
      <c r="F69" s="26">
        <v>33078.4</v>
      </c>
      <c r="G69" s="26">
        <v>21255.6</v>
      </c>
      <c r="H69" s="27">
        <f t="shared" si="0"/>
        <v>54334</v>
      </c>
      <c r="I69" s="28">
        <v>0</v>
      </c>
      <c r="J69" s="10">
        <f t="shared" si="1"/>
        <v>54334</v>
      </c>
      <c r="K69" s="26">
        <f t="shared" si="2"/>
        <v>4134.8</v>
      </c>
      <c r="L69" s="26">
        <f t="shared" si="3"/>
        <v>1771.3</v>
      </c>
      <c r="M69" s="29">
        <f t="shared" si="4"/>
        <v>0</v>
      </c>
    </row>
    <row r="70" spans="1:13" ht="12.75">
      <c r="A70" s="6">
        <v>64</v>
      </c>
      <c r="B70" s="7" t="s">
        <v>81</v>
      </c>
      <c r="C70" s="16">
        <v>19252220</v>
      </c>
      <c r="D70" s="8" t="s">
        <v>113</v>
      </c>
      <c r="E70" s="9" t="s">
        <v>167</v>
      </c>
      <c r="F70" s="26">
        <v>28996.8</v>
      </c>
      <c r="G70" s="26">
        <v>27721.56</v>
      </c>
      <c r="H70" s="27">
        <f t="shared" si="0"/>
        <v>56718.36</v>
      </c>
      <c r="I70" s="28">
        <v>0</v>
      </c>
      <c r="J70" s="10">
        <f t="shared" si="1"/>
        <v>56718.36</v>
      </c>
      <c r="K70" s="26">
        <f t="shared" si="2"/>
        <v>3624.6</v>
      </c>
      <c r="L70" s="26">
        <f t="shared" si="3"/>
        <v>2310.13</v>
      </c>
      <c r="M70" s="29">
        <f t="shared" si="4"/>
        <v>0</v>
      </c>
    </row>
    <row r="71" spans="1:13" ht="12.75">
      <c r="A71" s="6">
        <v>65</v>
      </c>
      <c r="B71" s="7" t="s">
        <v>82</v>
      </c>
      <c r="C71" s="16">
        <v>20244697</v>
      </c>
      <c r="D71" s="8" t="s">
        <v>37</v>
      </c>
      <c r="E71" s="9" t="s">
        <v>130</v>
      </c>
      <c r="F71" s="26">
        <v>21580</v>
      </c>
      <c r="G71" s="26">
        <v>15049.56</v>
      </c>
      <c r="H71" s="27">
        <f t="shared" si="0"/>
        <v>36629.56</v>
      </c>
      <c r="I71" s="28">
        <v>0</v>
      </c>
      <c r="J71" s="10">
        <f t="shared" si="1"/>
        <v>36629.56</v>
      </c>
      <c r="K71" s="26">
        <f t="shared" si="2"/>
        <v>2697.5</v>
      </c>
      <c r="L71" s="26">
        <f t="shared" si="3"/>
        <v>1254.1299999999999</v>
      </c>
      <c r="M71" s="29">
        <f t="shared" si="4"/>
        <v>0</v>
      </c>
    </row>
    <row r="72" spans="1:13" ht="12.75">
      <c r="A72" s="6">
        <v>66</v>
      </c>
      <c r="B72" s="7" t="s">
        <v>83</v>
      </c>
      <c r="C72" s="16">
        <v>19574721</v>
      </c>
      <c r="D72" s="8" t="s">
        <v>168</v>
      </c>
      <c r="E72" s="9" t="s">
        <v>156</v>
      </c>
      <c r="F72" s="26">
        <v>10584</v>
      </c>
      <c r="G72" s="26">
        <v>11612.88</v>
      </c>
      <c r="H72" s="27">
        <f aca="true" t="shared" si="5" ref="H72:H95">F72+G72</f>
        <v>22196.879999999997</v>
      </c>
      <c r="I72" s="28">
        <v>0</v>
      </c>
      <c r="J72" s="10">
        <f aca="true" t="shared" si="6" ref="J72:J95">F72+G72+I72</f>
        <v>22196.879999999997</v>
      </c>
      <c r="K72" s="26">
        <f aca="true" t="shared" si="7" ref="K72:K95">F72/8</f>
        <v>1323</v>
      </c>
      <c r="L72" s="26">
        <f aca="true" t="shared" si="8" ref="L72:L92">G72/12</f>
        <v>967.7399999999999</v>
      </c>
      <c r="M72" s="29">
        <f aca="true" t="shared" si="9" ref="M72:M95">I72/8</f>
        <v>0</v>
      </c>
    </row>
    <row r="73" spans="1:13" ht="12.75">
      <c r="A73" s="6">
        <v>67</v>
      </c>
      <c r="B73" s="7" t="s">
        <v>84</v>
      </c>
      <c r="C73" s="16">
        <v>20381694</v>
      </c>
      <c r="D73" s="8" t="s">
        <v>121</v>
      </c>
      <c r="E73" s="9" t="s">
        <v>156</v>
      </c>
      <c r="F73" s="26">
        <v>32996.8</v>
      </c>
      <c r="G73" s="26">
        <v>24069.48</v>
      </c>
      <c r="H73" s="27">
        <f t="shared" si="5"/>
        <v>57066.28</v>
      </c>
      <c r="I73" s="28">
        <v>502.4</v>
      </c>
      <c r="J73" s="10">
        <f t="shared" si="6"/>
        <v>57568.68</v>
      </c>
      <c r="K73" s="26">
        <f t="shared" si="7"/>
        <v>4124.6</v>
      </c>
      <c r="L73" s="26">
        <f t="shared" si="8"/>
        <v>2005.79</v>
      </c>
      <c r="M73" s="29">
        <f t="shared" si="9"/>
        <v>62.8</v>
      </c>
    </row>
    <row r="74" spans="1:13" ht="12.75">
      <c r="A74" s="6">
        <v>68</v>
      </c>
      <c r="B74" s="7" t="s">
        <v>85</v>
      </c>
      <c r="C74" s="16">
        <v>19266250</v>
      </c>
      <c r="D74" s="8" t="s">
        <v>169</v>
      </c>
      <c r="E74" s="9" t="s">
        <v>143</v>
      </c>
      <c r="F74" s="26">
        <v>21846.4</v>
      </c>
      <c r="G74" s="26">
        <v>10372.8</v>
      </c>
      <c r="H74" s="27">
        <f t="shared" si="5"/>
        <v>32219.2</v>
      </c>
      <c r="I74" s="28">
        <v>52.8</v>
      </c>
      <c r="J74" s="10">
        <f t="shared" si="6"/>
        <v>32272</v>
      </c>
      <c r="K74" s="26">
        <f t="shared" si="7"/>
        <v>2730.8</v>
      </c>
      <c r="L74" s="26">
        <f t="shared" si="8"/>
        <v>864.4</v>
      </c>
      <c r="M74" s="29">
        <f t="shared" si="9"/>
        <v>6.6</v>
      </c>
    </row>
    <row r="75" spans="1:13" ht="12.75">
      <c r="A75" s="6">
        <v>69</v>
      </c>
      <c r="B75" s="7" t="s">
        <v>86</v>
      </c>
      <c r="C75" s="16">
        <v>19641065</v>
      </c>
      <c r="D75" s="8" t="s">
        <v>170</v>
      </c>
      <c r="E75" s="9" t="s">
        <v>125</v>
      </c>
      <c r="F75" s="26">
        <v>30128</v>
      </c>
      <c r="G75" s="26">
        <v>20998.2</v>
      </c>
      <c r="H75" s="27">
        <f t="shared" si="5"/>
        <v>51126.2</v>
      </c>
      <c r="I75" s="28">
        <v>0</v>
      </c>
      <c r="J75" s="10">
        <f t="shared" si="6"/>
        <v>51126.2</v>
      </c>
      <c r="K75" s="26">
        <f t="shared" si="7"/>
        <v>3766</v>
      </c>
      <c r="L75" s="26">
        <f t="shared" si="8"/>
        <v>1749.8500000000001</v>
      </c>
      <c r="M75" s="29">
        <f t="shared" si="9"/>
        <v>0</v>
      </c>
    </row>
    <row r="76" spans="1:13" ht="12.75">
      <c r="A76" s="6">
        <v>70</v>
      </c>
      <c r="B76" s="7" t="s">
        <v>87</v>
      </c>
      <c r="C76" s="16">
        <v>20244891</v>
      </c>
      <c r="D76" s="8" t="s">
        <v>171</v>
      </c>
      <c r="E76" s="9" t="s">
        <v>127</v>
      </c>
      <c r="F76" s="26">
        <v>16340</v>
      </c>
      <c r="G76" s="26">
        <v>11857.32</v>
      </c>
      <c r="H76" s="27">
        <f t="shared" si="5"/>
        <v>28197.32</v>
      </c>
      <c r="I76" s="28">
        <v>0</v>
      </c>
      <c r="J76" s="10">
        <f t="shared" si="6"/>
        <v>28197.32</v>
      </c>
      <c r="K76" s="26">
        <f t="shared" si="7"/>
        <v>2042.5</v>
      </c>
      <c r="L76" s="26">
        <f t="shared" si="8"/>
        <v>988.11</v>
      </c>
      <c r="M76" s="29">
        <f t="shared" si="9"/>
        <v>0</v>
      </c>
    </row>
    <row r="77" spans="1:13" ht="12.75">
      <c r="A77" s="6">
        <v>71</v>
      </c>
      <c r="B77" s="7" t="s">
        <v>88</v>
      </c>
      <c r="C77" s="16">
        <v>19370586</v>
      </c>
      <c r="D77" s="8" t="s">
        <v>172</v>
      </c>
      <c r="E77" s="9" t="s">
        <v>127</v>
      </c>
      <c r="F77" s="26">
        <v>23534.4</v>
      </c>
      <c r="G77" s="26">
        <v>17195.04</v>
      </c>
      <c r="H77" s="27">
        <f t="shared" si="5"/>
        <v>40729.44</v>
      </c>
      <c r="I77" s="28">
        <v>0</v>
      </c>
      <c r="J77" s="10">
        <f t="shared" si="6"/>
        <v>40729.44</v>
      </c>
      <c r="K77" s="26">
        <f t="shared" si="7"/>
        <v>2941.8</v>
      </c>
      <c r="L77" s="26">
        <f t="shared" si="8"/>
        <v>1432.92</v>
      </c>
      <c r="M77" s="29">
        <f t="shared" si="9"/>
        <v>0</v>
      </c>
    </row>
    <row r="78" spans="1:13" ht="12.75">
      <c r="A78" s="6">
        <v>72</v>
      </c>
      <c r="B78" s="7" t="s">
        <v>89</v>
      </c>
      <c r="C78" s="16">
        <v>20869017</v>
      </c>
      <c r="D78" s="8" t="s">
        <v>173</v>
      </c>
      <c r="E78" s="9" t="s">
        <v>128</v>
      </c>
      <c r="F78" s="26">
        <v>24220.8</v>
      </c>
      <c r="G78" s="26">
        <v>11245.92</v>
      </c>
      <c r="H78" s="27">
        <f t="shared" si="5"/>
        <v>35466.72</v>
      </c>
      <c r="I78" s="28">
        <v>0</v>
      </c>
      <c r="J78" s="10">
        <f t="shared" si="6"/>
        <v>35466.72</v>
      </c>
      <c r="K78" s="26">
        <f t="shared" si="7"/>
        <v>3027.6</v>
      </c>
      <c r="L78" s="26">
        <f t="shared" si="8"/>
        <v>937.16</v>
      </c>
      <c r="M78" s="29">
        <f t="shared" si="9"/>
        <v>0</v>
      </c>
    </row>
    <row r="79" spans="1:13" ht="12.75">
      <c r="A79" s="6">
        <v>73</v>
      </c>
      <c r="B79" s="11" t="s">
        <v>90</v>
      </c>
      <c r="C79" s="11">
        <v>36016032</v>
      </c>
      <c r="D79" s="8" t="s">
        <v>174</v>
      </c>
      <c r="E79" s="9" t="s">
        <v>125</v>
      </c>
      <c r="F79" s="26">
        <v>31278.4</v>
      </c>
      <c r="G79" s="26">
        <v>22546.56</v>
      </c>
      <c r="H79" s="27">
        <f t="shared" si="5"/>
        <v>53824.96000000001</v>
      </c>
      <c r="I79" s="28">
        <v>0</v>
      </c>
      <c r="J79" s="10">
        <f t="shared" si="6"/>
        <v>53824.96000000001</v>
      </c>
      <c r="K79" s="26">
        <f t="shared" si="7"/>
        <v>3909.8</v>
      </c>
      <c r="L79" s="26">
        <f t="shared" si="8"/>
        <v>1878.88</v>
      </c>
      <c r="M79" s="29">
        <f t="shared" si="9"/>
        <v>0</v>
      </c>
    </row>
    <row r="80" spans="1:13" ht="12.75">
      <c r="A80" s="6">
        <v>74</v>
      </c>
      <c r="B80" s="7" t="s">
        <v>91</v>
      </c>
      <c r="C80" s="16">
        <v>19372285</v>
      </c>
      <c r="D80" s="8" t="s">
        <v>30</v>
      </c>
      <c r="E80" s="9" t="s">
        <v>127</v>
      </c>
      <c r="F80" s="26">
        <v>20433.6</v>
      </c>
      <c r="G80" s="26">
        <v>17502</v>
      </c>
      <c r="H80" s="27">
        <f t="shared" si="5"/>
        <v>37935.6</v>
      </c>
      <c r="I80" s="28">
        <v>0</v>
      </c>
      <c r="J80" s="10">
        <f t="shared" si="6"/>
        <v>37935.6</v>
      </c>
      <c r="K80" s="26">
        <f t="shared" si="7"/>
        <v>2554.2</v>
      </c>
      <c r="L80" s="26">
        <f t="shared" si="8"/>
        <v>1458.5</v>
      </c>
      <c r="M80" s="29">
        <f t="shared" si="9"/>
        <v>0</v>
      </c>
    </row>
    <row r="81" spans="1:13" ht="12.75">
      <c r="A81" s="6">
        <v>75</v>
      </c>
      <c r="B81" s="7" t="s">
        <v>92</v>
      </c>
      <c r="C81" s="16">
        <v>20627684</v>
      </c>
      <c r="D81" s="8" t="s">
        <v>175</v>
      </c>
      <c r="E81" s="9" t="s">
        <v>128</v>
      </c>
      <c r="F81" s="26">
        <v>31700</v>
      </c>
      <c r="G81" s="26">
        <v>17513.4</v>
      </c>
      <c r="H81" s="27">
        <f t="shared" si="5"/>
        <v>49213.4</v>
      </c>
      <c r="I81" s="28">
        <v>0</v>
      </c>
      <c r="J81" s="10">
        <f t="shared" si="6"/>
        <v>49213.4</v>
      </c>
      <c r="K81" s="26">
        <f t="shared" si="7"/>
        <v>3962.5</v>
      </c>
      <c r="L81" s="26">
        <f t="shared" si="8"/>
        <v>1459.45</v>
      </c>
      <c r="M81" s="29">
        <f t="shared" si="9"/>
        <v>0</v>
      </c>
    </row>
    <row r="82" spans="1:13" ht="12.75">
      <c r="A82" s="6">
        <v>76</v>
      </c>
      <c r="B82" s="7" t="s">
        <v>93</v>
      </c>
      <c r="C82" s="16">
        <v>19414100</v>
      </c>
      <c r="D82" s="8" t="s">
        <v>176</v>
      </c>
      <c r="E82" s="9" t="s">
        <v>127</v>
      </c>
      <c r="F82" s="26">
        <v>27312</v>
      </c>
      <c r="G82" s="26">
        <v>22109.16</v>
      </c>
      <c r="H82" s="27">
        <f t="shared" si="5"/>
        <v>49421.16</v>
      </c>
      <c r="I82" s="28">
        <v>0</v>
      </c>
      <c r="J82" s="10">
        <f t="shared" si="6"/>
        <v>49421.16</v>
      </c>
      <c r="K82" s="26">
        <f t="shared" si="7"/>
        <v>3414</v>
      </c>
      <c r="L82" s="26">
        <f t="shared" si="8"/>
        <v>1842.43</v>
      </c>
      <c r="M82" s="29">
        <f t="shared" si="9"/>
        <v>0</v>
      </c>
    </row>
    <row r="83" spans="1:13" ht="12.75">
      <c r="A83" s="6">
        <v>77</v>
      </c>
      <c r="B83" s="7" t="s">
        <v>94</v>
      </c>
      <c r="C83" s="16">
        <v>20245013</v>
      </c>
      <c r="D83" s="8" t="s">
        <v>177</v>
      </c>
      <c r="E83" s="9" t="s">
        <v>125</v>
      </c>
      <c r="F83" s="26">
        <v>31776</v>
      </c>
      <c r="G83" s="26">
        <v>17656.68</v>
      </c>
      <c r="H83" s="27">
        <f t="shared" si="5"/>
        <v>49432.68</v>
      </c>
      <c r="I83" s="28">
        <v>52.8</v>
      </c>
      <c r="J83" s="10">
        <f t="shared" si="6"/>
        <v>49485.48</v>
      </c>
      <c r="K83" s="26">
        <f t="shared" si="7"/>
        <v>3972</v>
      </c>
      <c r="L83" s="26">
        <f t="shared" si="8"/>
        <v>1471.39</v>
      </c>
      <c r="M83" s="29">
        <f t="shared" si="9"/>
        <v>6.6</v>
      </c>
    </row>
    <row r="84" spans="1:13" ht="12.75">
      <c r="A84" s="6">
        <v>78</v>
      </c>
      <c r="B84" s="7" t="s">
        <v>95</v>
      </c>
      <c r="C84" s="11">
        <v>19641464</v>
      </c>
      <c r="D84" s="6">
        <v>178</v>
      </c>
      <c r="E84" s="9" t="s">
        <v>127</v>
      </c>
      <c r="F84" s="26">
        <v>27304</v>
      </c>
      <c r="G84" s="26">
        <v>16530.36</v>
      </c>
      <c r="H84" s="27">
        <f t="shared" si="5"/>
        <v>43834.36</v>
      </c>
      <c r="I84" s="28">
        <v>0</v>
      </c>
      <c r="J84" s="10">
        <f t="shared" si="6"/>
        <v>43834.36</v>
      </c>
      <c r="K84" s="26">
        <f t="shared" si="7"/>
        <v>3413</v>
      </c>
      <c r="L84" s="26">
        <f t="shared" si="8"/>
        <v>1377.53</v>
      </c>
      <c r="M84" s="29">
        <f t="shared" si="9"/>
        <v>0</v>
      </c>
    </row>
    <row r="85" spans="1:13" ht="12.75">
      <c r="A85" s="6">
        <v>79</v>
      </c>
      <c r="B85" s="7" t="s">
        <v>96</v>
      </c>
      <c r="C85" s="16">
        <v>19687704</v>
      </c>
      <c r="D85" s="8" t="s">
        <v>178</v>
      </c>
      <c r="E85" s="9" t="s">
        <v>127</v>
      </c>
      <c r="F85" s="26">
        <v>35510.4</v>
      </c>
      <c r="G85" s="26">
        <v>20689.68</v>
      </c>
      <c r="H85" s="27">
        <f t="shared" si="5"/>
        <v>56200.08</v>
      </c>
      <c r="I85" s="28">
        <v>52.8</v>
      </c>
      <c r="J85" s="10">
        <f t="shared" si="6"/>
        <v>56252.880000000005</v>
      </c>
      <c r="K85" s="26">
        <f t="shared" si="7"/>
        <v>4438.8</v>
      </c>
      <c r="L85" s="26">
        <f t="shared" si="8"/>
        <v>1724.14</v>
      </c>
      <c r="M85" s="29">
        <f t="shared" si="9"/>
        <v>6.6</v>
      </c>
    </row>
    <row r="86" spans="1:13" ht="12.75">
      <c r="A86" s="6">
        <v>80</v>
      </c>
      <c r="B86" s="11" t="s">
        <v>97</v>
      </c>
      <c r="C86" s="11">
        <v>36111786</v>
      </c>
      <c r="D86" s="8" t="s">
        <v>179</v>
      </c>
      <c r="E86" s="9" t="s">
        <v>180</v>
      </c>
      <c r="F86" s="26">
        <v>40636.8</v>
      </c>
      <c r="G86" s="26">
        <v>17588.28</v>
      </c>
      <c r="H86" s="27">
        <f t="shared" si="5"/>
        <v>58225.08</v>
      </c>
      <c r="I86" s="28">
        <v>633.6</v>
      </c>
      <c r="J86" s="10">
        <f t="shared" si="6"/>
        <v>58858.68</v>
      </c>
      <c r="K86" s="26">
        <f t="shared" si="7"/>
        <v>5079.6</v>
      </c>
      <c r="L86" s="26">
        <f t="shared" si="8"/>
        <v>1465.6899999999998</v>
      </c>
      <c r="M86" s="29">
        <f t="shared" si="9"/>
        <v>79.2</v>
      </c>
    </row>
    <row r="87" spans="1:13" ht="12.75">
      <c r="A87" s="6">
        <v>81</v>
      </c>
      <c r="B87" s="11" t="s">
        <v>98</v>
      </c>
      <c r="C87" s="11">
        <v>38116119</v>
      </c>
      <c r="D87" s="8" t="s">
        <v>181</v>
      </c>
      <c r="E87" s="9" t="s">
        <v>127</v>
      </c>
      <c r="F87" s="26">
        <v>50262.4</v>
      </c>
      <c r="G87" s="26">
        <v>27898.8</v>
      </c>
      <c r="H87" s="27">
        <f t="shared" si="5"/>
        <v>78161.2</v>
      </c>
      <c r="I87" s="28">
        <v>264</v>
      </c>
      <c r="J87" s="10">
        <f t="shared" si="6"/>
        <v>78425.2</v>
      </c>
      <c r="K87" s="26">
        <f t="shared" si="7"/>
        <v>6282.8</v>
      </c>
      <c r="L87" s="26">
        <f t="shared" si="8"/>
        <v>2324.9</v>
      </c>
      <c r="M87" s="29">
        <f t="shared" si="9"/>
        <v>33</v>
      </c>
    </row>
    <row r="88" spans="1:13" ht="12.75">
      <c r="A88" s="6">
        <v>82</v>
      </c>
      <c r="B88" s="11" t="s">
        <v>99</v>
      </c>
      <c r="C88" s="11">
        <v>38733823</v>
      </c>
      <c r="D88" s="8" t="s">
        <v>182</v>
      </c>
      <c r="E88" s="9" t="s">
        <v>127</v>
      </c>
      <c r="F88" s="26">
        <v>17292</v>
      </c>
      <c r="G88" s="26">
        <v>11517.12</v>
      </c>
      <c r="H88" s="27">
        <f t="shared" si="5"/>
        <v>28809.120000000003</v>
      </c>
      <c r="I88" s="28">
        <v>0</v>
      </c>
      <c r="J88" s="10">
        <f t="shared" si="6"/>
        <v>28809.120000000003</v>
      </c>
      <c r="K88" s="26">
        <f t="shared" si="7"/>
        <v>2161.5</v>
      </c>
      <c r="L88" s="26">
        <f t="shared" si="8"/>
        <v>959.7600000000001</v>
      </c>
      <c r="M88" s="29">
        <f t="shared" si="9"/>
        <v>0</v>
      </c>
    </row>
    <row r="89" spans="1:13" ht="12.75">
      <c r="A89" s="6">
        <v>83</v>
      </c>
      <c r="B89" s="11" t="s">
        <v>100</v>
      </c>
      <c r="C89" s="11">
        <v>40255542</v>
      </c>
      <c r="D89" s="8" t="s">
        <v>183</v>
      </c>
      <c r="E89" s="9" t="s">
        <v>127</v>
      </c>
      <c r="F89" s="26">
        <v>22773.6</v>
      </c>
      <c r="G89" s="26">
        <v>12643.8</v>
      </c>
      <c r="H89" s="27">
        <f t="shared" si="5"/>
        <v>35417.399999999994</v>
      </c>
      <c r="I89" s="28">
        <v>147.6</v>
      </c>
      <c r="J89" s="10">
        <f t="shared" si="6"/>
        <v>35564.99999999999</v>
      </c>
      <c r="K89" s="26">
        <f t="shared" si="7"/>
        <v>2846.7</v>
      </c>
      <c r="L89" s="26">
        <f t="shared" si="8"/>
        <v>1053.6499999999999</v>
      </c>
      <c r="M89" s="29">
        <f t="shared" si="9"/>
        <v>18.45</v>
      </c>
    </row>
    <row r="90" spans="1:13" ht="12.75">
      <c r="A90" s="6">
        <v>84</v>
      </c>
      <c r="B90" s="11" t="s">
        <v>101</v>
      </c>
      <c r="C90" s="11">
        <v>40577106</v>
      </c>
      <c r="D90" s="8" t="s">
        <v>184</v>
      </c>
      <c r="E90" s="9" t="s">
        <v>125</v>
      </c>
      <c r="F90" s="26">
        <v>30612</v>
      </c>
      <c r="G90" s="26">
        <v>21214.44</v>
      </c>
      <c r="H90" s="27">
        <f t="shared" si="5"/>
        <v>51826.44</v>
      </c>
      <c r="I90" s="28">
        <v>0</v>
      </c>
      <c r="J90" s="10">
        <f t="shared" si="6"/>
        <v>51826.44</v>
      </c>
      <c r="K90" s="26">
        <f t="shared" si="7"/>
        <v>3826.5</v>
      </c>
      <c r="L90" s="26">
        <f t="shared" si="8"/>
        <v>1767.87</v>
      </c>
      <c r="M90" s="29">
        <f t="shared" si="9"/>
        <v>0</v>
      </c>
    </row>
    <row r="91" spans="1:13" ht="12.75">
      <c r="A91" s="6">
        <v>85</v>
      </c>
      <c r="B91" s="12" t="s">
        <v>102</v>
      </c>
      <c r="C91" s="12">
        <v>43125997</v>
      </c>
      <c r="D91" s="13" t="s">
        <v>185</v>
      </c>
      <c r="E91" s="15" t="s">
        <v>135</v>
      </c>
      <c r="F91" s="30">
        <v>15772</v>
      </c>
      <c r="G91" s="30">
        <v>13598.04</v>
      </c>
      <c r="H91" s="27">
        <f t="shared" si="5"/>
        <v>29370.04</v>
      </c>
      <c r="I91" s="28">
        <v>0</v>
      </c>
      <c r="J91" s="10">
        <f t="shared" si="6"/>
        <v>29370.04</v>
      </c>
      <c r="K91" s="26">
        <f t="shared" si="7"/>
        <v>1971.5</v>
      </c>
      <c r="L91" s="26">
        <f t="shared" si="8"/>
        <v>1133.17</v>
      </c>
      <c r="M91" s="29">
        <f t="shared" si="9"/>
        <v>0</v>
      </c>
    </row>
    <row r="92" spans="1:13" ht="12.75">
      <c r="A92" s="6">
        <v>86</v>
      </c>
      <c r="B92" s="12" t="s">
        <v>103</v>
      </c>
      <c r="C92" s="12">
        <v>45957378</v>
      </c>
      <c r="D92" s="13" t="s">
        <v>186</v>
      </c>
      <c r="E92" s="15" t="s">
        <v>125</v>
      </c>
      <c r="F92" s="30">
        <v>31612</v>
      </c>
      <c r="G92" s="30">
        <v>19617.72</v>
      </c>
      <c r="H92" s="27">
        <f t="shared" si="5"/>
        <v>51229.72</v>
      </c>
      <c r="I92" s="28">
        <v>44</v>
      </c>
      <c r="J92" s="10">
        <f t="shared" si="6"/>
        <v>51273.72</v>
      </c>
      <c r="K92" s="26">
        <f t="shared" si="7"/>
        <v>3951.5</v>
      </c>
      <c r="L92" s="26">
        <f t="shared" si="8"/>
        <v>1634.8100000000002</v>
      </c>
      <c r="M92" s="29">
        <f t="shared" si="9"/>
        <v>5.5</v>
      </c>
    </row>
    <row r="93" spans="1:13" ht="12.75">
      <c r="A93" s="6">
        <v>87</v>
      </c>
      <c r="B93" s="12" t="s">
        <v>104</v>
      </c>
      <c r="C93" s="12">
        <v>47431204</v>
      </c>
      <c r="D93" s="13" t="s">
        <v>187</v>
      </c>
      <c r="E93" s="15" t="s">
        <v>135</v>
      </c>
      <c r="F93" s="30">
        <v>0</v>
      </c>
      <c r="G93" s="30">
        <v>13541.68</v>
      </c>
      <c r="H93" s="27">
        <f t="shared" si="5"/>
        <v>13541.68</v>
      </c>
      <c r="I93" s="28">
        <v>0</v>
      </c>
      <c r="J93" s="10">
        <f t="shared" si="6"/>
        <v>13541.68</v>
      </c>
      <c r="K93" s="26">
        <f t="shared" si="7"/>
        <v>0</v>
      </c>
      <c r="L93" s="26">
        <v>0</v>
      </c>
      <c r="M93" s="29">
        <f t="shared" si="9"/>
        <v>0</v>
      </c>
    </row>
    <row r="94" spans="1:13" ht="12.75">
      <c r="A94" s="6">
        <v>88</v>
      </c>
      <c r="B94" s="12" t="s">
        <v>105</v>
      </c>
      <c r="C94" s="12">
        <v>47515941</v>
      </c>
      <c r="D94" s="13" t="s">
        <v>188</v>
      </c>
      <c r="E94" s="15" t="s">
        <v>125</v>
      </c>
      <c r="F94" s="30">
        <v>0</v>
      </c>
      <c r="G94" s="30">
        <v>13541.68</v>
      </c>
      <c r="H94" s="27">
        <f t="shared" si="5"/>
        <v>13541.68</v>
      </c>
      <c r="I94" s="28">
        <v>0</v>
      </c>
      <c r="J94" s="10">
        <f t="shared" si="6"/>
        <v>13541.68</v>
      </c>
      <c r="K94" s="26">
        <f t="shared" si="7"/>
        <v>0</v>
      </c>
      <c r="L94" s="26">
        <v>0</v>
      </c>
      <c r="M94" s="29">
        <f t="shared" si="9"/>
        <v>0</v>
      </c>
    </row>
    <row r="95" spans="1:13" ht="12.75">
      <c r="A95" s="6">
        <v>89</v>
      </c>
      <c r="B95" s="12" t="s">
        <v>111</v>
      </c>
      <c r="C95" s="12">
        <v>47740463</v>
      </c>
      <c r="D95" s="13" t="s">
        <v>189</v>
      </c>
      <c r="E95" s="15" t="s">
        <v>127</v>
      </c>
      <c r="F95" s="30">
        <v>0</v>
      </c>
      <c r="G95" s="32">
        <v>16250</v>
      </c>
      <c r="H95" s="33">
        <f t="shared" si="5"/>
        <v>16250</v>
      </c>
      <c r="I95" s="34">
        <v>0</v>
      </c>
      <c r="J95" s="21">
        <f t="shared" si="6"/>
        <v>16250</v>
      </c>
      <c r="K95" s="26">
        <f t="shared" si="7"/>
        <v>0</v>
      </c>
      <c r="L95" s="26">
        <v>0</v>
      </c>
      <c r="M95" s="29">
        <f t="shared" si="9"/>
        <v>0</v>
      </c>
    </row>
    <row r="96" spans="1:13" ht="12.75">
      <c r="A96" s="39" t="s">
        <v>106</v>
      </c>
      <c r="B96" s="39"/>
      <c r="C96" s="39"/>
      <c r="D96" s="39"/>
      <c r="E96" s="39"/>
      <c r="F96" s="14">
        <f aca="true" t="shared" si="10" ref="F96:M96">SUM(F7:F95)</f>
        <v>2332902.7999999993</v>
      </c>
      <c r="G96" s="19">
        <f t="shared" si="10"/>
        <v>1607667.0399999998</v>
      </c>
      <c r="H96" s="49">
        <f t="shared" si="10"/>
        <v>3940569.8400000012</v>
      </c>
      <c r="I96" s="20">
        <f t="shared" si="10"/>
        <v>6837.200000000001</v>
      </c>
      <c r="J96" s="47">
        <f t="shared" si="10"/>
        <v>3947407.0400000014</v>
      </c>
      <c r="K96" s="26">
        <f t="shared" si="10"/>
        <v>291612.8499999999</v>
      </c>
      <c r="L96" s="26">
        <f t="shared" si="10"/>
        <v>130361.13999999997</v>
      </c>
      <c r="M96" s="29">
        <f t="shared" si="10"/>
        <v>854.6500000000001</v>
      </c>
    </row>
    <row r="97" spans="1:13" ht="12.75">
      <c r="A97" s="24"/>
      <c r="B97" s="23"/>
      <c r="C97" s="23"/>
      <c r="D97" s="23"/>
      <c r="E97" s="23"/>
      <c r="F97" s="35"/>
      <c r="G97" s="36"/>
      <c r="H97" s="50"/>
      <c r="I97" s="36"/>
      <c r="J97" s="48"/>
      <c r="K97" s="35"/>
      <c r="L97" s="35"/>
      <c r="M97" s="25"/>
    </row>
    <row r="100" ht="12.75">
      <c r="J100" s="51"/>
    </row>
  </sheetData>
  <sheetProtection/>
  <mergeCells count="13">
    <mergeCell ref="A96:E96"/>
    <mergeCell ref="J96:J97"/>
    <mergeCell ref="H96:H97"/>
    <mergeCell ref="A1:M1"/>
    <mergeCell ref="N5:O5"/>
    <mergeCell ref="A5:A6"/>
    <mergeCell ref="B5:B6"/>
    <mergeCell ref="C5:C6"/>
    <mergeCell ref="D5:E5"/>
    <mergeCell ref="J5:J6"/>
    <mergeCell ref="H5:H6"/>
    <mergeCell ref="F5:G5"/>
    <mergeCell ref="I5:I6"/>
  </mergeCells>
  <printOptions/>
  <pageMargins left="0.15748031496062992" right="0" top="0.7874015748031497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AdrianL</dc:creator>
  <cp:keywords/>
  <dc:description/>
  <cp:lastModifiedBy>Claudiu</cp:lastModifiedBy>
  <dcterms:created xsi:type="dcterms:W3CDTF">2023-03-16T10:01:59Z</dcterms:created>
  <dcterms:modified xsi:type="dcterms:W3CDTF">2023-08-29T08:16:52Z</dcterms:modified>
  <cp:category/>
  <cp:version/>
  <cp:contentType/>
  <cp:contentStatus/>
</cp:coreProperties>
</file>